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 activeTab="7"/>
  </bookViews>
  <sheets>
    <sheet name="课程数据分析" sheetId="8" r:id="rId1"/>
    <sheet name="P4" sheetId="1" r:id="rId2"/>
    <sheet name="P6" sheetId="2" r:id="rId3"/>
    <sheet name="P7" sheetId="3" r:id="rId4"/>
    <sheet name="P8" sheetId="4" r:id="rId5"/>
    <sheet name="P10" sheetId="5" r:id="rId6"/>
    <sheet name="P13" sheetId="6" r:id="rId7"/>
    <sheet name="P19" sheetId="7" r:id="rId8"/>
  </sheets>
  <definedNames>
    <definedName name="_xlchart.v2.0" hidden="1">'P19'!$G$2:$I$2</definedName>
    <definedName name="_xlchart.v2.1" hidden="1">'P19'!$G$9:$I$9</definedName>
    <definedName name="_xlchart.v2.2" hidden="1">'P19'!$A$9</definedName>
    <definedName name="_xlchart.v2.3" hidden="1">'P19'!$B$2:$F$2</definedName>
    <definedName name="_xlchart.v2.4" hidden="1">'P19'!$B$9:$F$9</definedName>
    <definedName name="_xlchart.v2.5" hidden="1">'P19'!$A$9</definedName>
    <definedName name="_xlchart.v2.6" hidden="1">'P19'!$B$2:$F$2</definedName>
    <definedName name="_xlchart.v2.7" hidden="1">'P19'!$B$9:$F$9</definedName>
  </definedNames>
  <calcPr calcId="144525"/>
</workbook>
</file>

<file path=xl/sharedStrings.xml><?xml version="1.0" encoding="utf-8"?>
<sst xmlns="http://schemas.openxmlformats.org/spreadsheetml/2006/main" count="117" uniqueCount="77">
  <si>
    <t>培训课程数据分析</t>
  </si>
  <si>
    <t>课程</t>
  </si>
  <si>
    <t>课程时间（H）</t>
  </si>
  <si>
    <t>场次</t>
  </si>
  <si>
    <t>实际参加人数</t>
  </si>
  <si>
    <t>计划参加人数</t>
  </si>
  <si>
    <t>培训完成率</t>
  </si>
  <si>
    <t>课程满意度</t>
  </si>
  <si>
    <t>人均考试分数</t>
  </si>
  <si>
    <t>季度人均培训课时</t>
  </si>
  <si>
    <t>新员工入职培训</t>
  </si>
  <si>
    <t>上岗培训</t>
  </si>
  <si>
    <t>招商培训</t>
  </si>
  <si>
    <t>供应商培训</t>
  </si>
  <si>
    <t>产品培训</t>
  </si>
  <si>
    <t>总计</t>
  </si>
  <si>
    <t>13.63小时</t>
  </si>
  <si>
    <t>时间</t>
  </si>
  <si>
    <t>1月</t>
  </si>
  <si>
    <t>2月</t>
  </si>
  <si>
    <t>3月</t>
  </si>
  <si>
    <t>4月</t>
  </si>
  <si>
    <t>5月</t>
  </si>
  <si>
    <t>6月</t>
  </si>
  <si>
    <t>期初人数</t>
  </si>
  <si>
    <t>入职人数</t>
  </si>
  <si>
    <t>离职人数</t>
  </si>
  <si>
    <t>净增长人数</t>
  </si>
  <si>
    <t>期末人数</t>
  </si>
  <si>
    <t>净增长率</t>
  </si>
  <si>
    <t>入职率</t>
  </si>
  <si>
    <t>离职率</t>
  </si>
  <si>
    <t>经营板块</t>
  </si>
  <si>
    <t>推广板块</t>
  </si>
  <si>
    <t>行政板块</t>
  </si>
  <si>
    <t>分公司</t>
  </si>
  <si>
    <t>财务与HR板块</t>
  </si>
  <si>
    <t>运营板块</t>
  </si>
  <si>
    <t>品牌板块</t>
  </si>
  <si>
    <t>战略规划部</t>
  </si>
  <si>
    <t>中高层干部人数</t>
  </si>
  <si>
    <t>基层干部人数</t>
  </si>
  <si>
    <t>基层员工人数</t>
  </si>
  <si>
    <t>中高层干部比例</t>
  </si>
  <si>
    <t>基层干部比例</t>
  </si>
  <si>
    <t>基层员工比例</t>
  </si>
  <si>
    <t>不满1年人数</t>
  </si>
  <si>
    <t>1至3年人数</t>
  </si>
  <si>
    <t>4年以上</t>
  </si>
  <si>
    <t>在职年限不满1年比例</t>
  </si>
  <si>
    <t>在职年限1至2年比例</t>
  </si>
  <si>
    <t>在职年限3年以上比例</t>
  </si>
  <si>
    <t>2016年上半年</t>
  </si>
  <si>
    <t>2017年上半年</t>
  </si>
  <si>
    <t>1年</t>
  </si>
  <si>
    <t>1-3年</t>
  </si>
  <si>
    <t>3-5年</t>
  </si>
  <si>
    <t>　</t>
  </si>
  <si>
    <t>中高层干部</t>
  </si>
  <si>
    <t>基层干部</t>
  </si>
  <si>
    <t>基层员工</t>
  </si>
  <si>
    <t>中高层占比</t>
  </si>
  <si>
    <t>基层干部占比</t>
  </si>
  <si>
    <t>基层员工占比</t>
  </si>
  <si>
    <r>
      <rPr>
        <sz val="10.5"/>
        <color rgb="FF000000"/>
        <rFont val="宋体"/>
        <charset val="134"/>
      </rPr>
      <t>201</t>
    </r>
    <r>
      <rPr>
        <sz val="10.5"/>
        <color rgb="FF000000"/>
        <rFont val="宋体"/>
        <charset val="134"/>
      </rPr>
      <t>6</t>
    </r>
    <r>
      <rPr>
        <sz val="10.5"/>
        <color rgb="FF000000"/>
        <rFont val="宋体"/>
        <charset val="134"/>
      </rPr>
      <t>年上半年</t>
    </r>
  </si>
  <si>
    <r>
      <rPr>
        <sz val="10.5"/>
        <color rgb="FF000000"/>
        <rFont val="宋体"/>
        <charset val="134"/>
      </rPr>
      <t>201</t>
    </r>
    <r>
      <rPr>
        <sz val="10.5"/>
        <color rgb="FF000000"/>
        <rFont val="宋体"/>
        <charset val="134"/>
      </rPr>
      <t>7</t>
    </r>
    <r>
      <rPr>
        <sz val="10.5"/>
        <color rgb="FF000000"/>
        <rFont val="宋体"/>
        <charset val="134"/>
      </rPr>
      <t>年上半年</t>
    </r>
  </si>
  <si>
    <t>0-2年</t>
  </si>
  <si>
    <t>6-8年</t>
  </si>
  <si>
    <t>9年以上</t>
  </si>
  <si>
    <t>月份　</t>
  </si>
  <si>
    <t>邀约人数</t>
  </si>
  <si>
    <t>面试人数</t>
  </si>
  <si>
    <t>复试人数</t>
  </si>
  <si>
    <t>录用人数</t>
  </si>
  <si>
    <t>初试通过率</t>
  </si>
  <si>
    <t>复试通过率</t>
  </si>
  <si>
    <t>录用率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</si>
</sst>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33">
    <font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2"/>
      <color rgb="FF0000FF"/>
      <name val="微软雅黑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FF0000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b/>
      <sz val="16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DA8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rgb="FF9FBE3C"/>
      </left>
      <right style="medium">
        <color rgb="FF9FBE3C"/>
      </right>
      <top style="medium">
        <color rgb="FF9FBE3C"/>
      </top>
      <bottom/>
      <diagonal/>
    </border>
    <border>
      <left style="medium">
        <color rgb="FF9FBE3C"/>
      </left>
      <right style="medium">
        <color rgb="FF9FBE3C"/>
      </right>
      <top style="medium">
        <color rgb="FF9FBE3C"/>
      </top>
      <bottom style="medium">
        <color rgb="FF9FBE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 diagonalDown="1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 style="thin">
        <color rgb="FF000000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31" fillId="32" borderId="13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1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wrapText="1" readingOrder="1"/>
    </xf>
    <xf numFmtId="10" fontId="2" fillId="0" borderId="2" xfId="0" applyNumberFormat="1" applyFont="1" applyFill="1" applyBorder="1" applyAlignment="1">
      <alignment wrapText="1" readingOrder="1"/>
    </xf>
    <xf numFmtId="0" fontId="1" fillId="0" borderId="2" xfId="0" applyFont="1" applyFill="1" applyBorder="1" applyAlignment="1">
      <alignment wrapText="1" readingOrder="1"/>
    </xf>
    <xf numFmtId="0" fontId="3" fillId="0" borderId="2" xfId="0" applyFont="1" applyFill="1" applyBorder="1" applyAlignment="1">
      <alignment wrapText="1" readingOrder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3" xfId="0" applyNumberFormat="1" applyBorder="1"/>
    <xf numFmtId="0" fontId="4" fillId="3" borderId="4" xfId="0" applyFont="1" applyFill="1" applyBorder="1" applyAlignment="1">
      <alignment wrapText="1" readingOrder="1"/>
    </xf>
    <xf numFmtId="0" fontId="4" fillId="4" borderId="4" xfId="0" applyFont="1" applyFill="1" applyBorder="1" applyAlignment="1">
      <alignment wrapText="1" readingOrder="1"/>
    </xf>
    <xf numFmtId="0" fontId="5" fillId="4" borderId="4" xfId="0" applyFont="1" applyFill="1" applyBorder="1" applyAlignment="1">
      <alignment wrapText="1" readingOrder="1"/>
    </xf>
    <xf numFmtId="0" fontId="4" fillId="5" borderId="5" xfId="0" applyFont="1" applyFill="1" applyBorder="1" applyAlignment="1">
      <alignment wrapText="1" readingOrder="1"/>
    </xf>
    <xf numFmtId="0" fontId="4" fillId="0" borderId="5" xfId="0" applyFont="1" applyFill="1" applyBorder="1" applyAlignment="1">
      <alignment wrapText="1" readingOrder="1"/>
    </xf>
    <xf numFmtId="9" fontId="6" fillId="0" borderId="5" xfId="0" applyNumberFormat="1" applyFont="1" applyFill="1" applyBorder="1" applyAlignment="1">
      <alignment wrapText="1" readingOrder="1"/>
    </xf>
    <xf numFmtId="9" fontId="4" fillId="0" borderId="5" xfId="0" applyNumberFormat="1" applyFont="1" applyFill="1" applyBorder="1" applyAlignment="1">
      <alignment wrapText="1" readingOrder="1"/>
    </xf>
    <xf numFmtId="0" fontId="0" fillId="0" borderId="0" xfId="0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  <xf numFmtId="0" fontId="4" fillId="7" borderId="5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wrapText="1" readingOrder="1"/>
    </xf>
    <xf numFmtId="0" fontId="4" fillId="0" borderId="5" xfId="0" applyFont="1" applyFill="1" applyBorder="1" applyAlignment="1">
      <alignment horizontal="center" wrapText="1" readingOrder="1"/>
    </xf>
    <xf numFmtId="9" fontId="4" fillId="0" borderId="5" xfId="0" applyNumberFormat="1" applyFont="1" applyFill="1" applyBorder="1" applyAlignment="1">
      <alignment horizontal="center" wrapText="1" readingOrder="1"/>
    </xf>
    <xf numFmtId="10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11" applyNumberFormat="1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实际参加人数总计</a:t>
            </a:r>
            <a:r>
              <a:rPr lang="en-US" altLang="zh-CN" sz="1600" b="1">
                <a:solidFill>
                  <a:srgbClr val="C00000"/>
                </a:solidFill>
              </a:rPr>
              <a:t>346</a:t>
            </a:r>
            <a:r>
              <a:rPr lang="zh-CN" altLang="en-US" b="1"/>
              <a:t>人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课程数据分析!$F$4</c:f>
              <c:strCache>
                <c:ptCount val="1"/>
                <c:pt idx="0">
                  <c:v>实际参加人数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课程数据分析!$F$5:$F$9</c:f>
              <c:numCache>
                <c:formatCode>General</c:formatCode>
                <c:ptCount val="5"/>
                <c:pt idx="0">
                  <c:v>76</c:v>
                </c:pt>
                <c:pt idx="1">
                  <c:v>90</c:v>
                </c:pt>
                <c:pt idx="2">
                  <c:v>55</c:v>
                </c:pt>
                <c:pt idx="3">
                  <c:v>45</c:v>
                </c:pt>
                <c:pt idx="4">
                  <c:v>80</c:v>
                </c:pt>
              </c:numCache>
            </c:numRef>
          </c:val>
        </c:ser>
        <c:ser>
          <c:idx val="2"/>
          <c:order val="2"/>
          <c:tx>
            <c:strRef>
              <c:f>"计划参加人数"</c:f>
              <c:strCache>
                <c:ptCount val="1"/>
                <c:pt idx="0">
                  <c:v>计划参加人数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课程数据分析!$G$5:$G$9</c:f>
              <c:numCache>
                <c:formatCode>General</c:formatCode>
                <c:ptCount val="5"/>
                <c:pt idx="0">
                  <c:v>80</c:v>
                </c:pt>
                <c:pt idx="1">
                  <c:v>100</c:v>
                </c:pt>
                <c:pt idx="2">
                  <c:v>60</c:v>
                </c:pt>
                <c:pt idx="3">
                  <c:v>50</c:v>
                </c:pt>
                <c:pt idx="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24"/>
        <c:axId val="97591680"/>
        <c:axId val="97593216"/>
      </c:barChart>
      <c:lineChart>
        <c:grouping val="standard"/>
        <c:varyColors val="0"/>
        <c:ser>
          <c:idx val="1"/>
          <c:order val="1"/>
          <c:tx>
            <c:strRef>
              <c:f>"完成率"</c:f>
              <c:strCache>
                <c:ptCount val="1"/>
                <c:pt idx="0">
                  <c:v>完成率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  <c15:leaderLines/>
              </c:ext>
            </c:extLst>
          </c:dLbls>
          <c:val>
            <c:numRef>
              <c:f>课程数据分析!$H$5:$H$9</c:f>
              <c:numCache>
                <c:formatCode>0.00%</c:formatCode>
                <c:ptCount val="5"/>
                <c:pt idx="0">
                  <c:v>0.95</c:v>
                </c:pt>
                <c:pt idx="1">
                  <c:v>0.9</c:v>
                </c:pt>
                <c:pt idx="2">
                  <c:v>0.916666666666667</c:v>
                </c:pt>
                <c:pt idx="3">
                  <c:v>0.9</c:v>
                </c:pt>
                <c:pt idx="4">
                  <c:v>0.888888888888889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97604736"/>
        <c:axId val="97594752"/>
      </c:lineChart>
      <c:catAx>
        <c:axId val="9759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593216"/>
        <c:crosses val="autoZero"/>
        <c:auto val="1"/>
        <c:lblAlgn val="ctr"/>
        <c:lblOffset val="100"/>
        <c:noMultiLvlLbl val="0"/>
      </c:catAx>
      <c:valAx>
        <c:axId val="9759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591680"/>
        <c:crosses val="autoZero"/>
        <c:crossBetween val="between"/>
      </c:valAx>
      <c:catAx>
        <c:axId val="976047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7594752"/>
        <c:crosses val="autoZero"/>
        <c:auto val="1"/>
        <c:lblAlgn val="ctr"/>
        <c:lblOffset val="100"/>
        <c:noMultiLvlLbl val="0"/>
      </c:catAx>
      <c:valAx>
        <c:axId val="9759475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604736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2015</a:t>
            </a:r>
            <a:r>
              <a:rPr lang="zh-CN" altLang="en-US" b="1"/>
              <a:t>年上半年离职人员类别占比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'P7'!$A$4</c:f>
              <c:strCache>
                <c:ptCount val="1"/>
                <c:pt idx="0">
                  <c:v>2017年上半年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14300">
                <a:solidFill>
                  <a:srgbClr val="C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3716903814397"/>
                  <c:y val="-0.0698867236580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33851911185536"/>
                  <c:y val="-0.06522905047263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82619929298505"/>
                  <c:y val="0.0171655395980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'P7'!$B$2:$D$2</c:f>
              <c:strCache>
                <c:ptCount val="3"/>
                <c:pt idx="0">
                  <c:v>中高层干部人数</c:v>
                </c:pt>
                <c:pt idx="1">
                  <c:v>基层干部人数</c:v>
                </c:pt>
                <c:pt idx="2">
                  <c:v>基层员工人数</c:v>
                </c:pt>
              </c:strCache>
            </c:strRef>
          </c:cat>
          <c:val>
            <c:numRef>
              <c:f>'P7'!$B$4:$D$4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9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/>
              <a:t>各个部门离职司龄分布</a:t>
            </a:r>
            <a:endParaRPr lang="zh-CN"/>
          </a:p>
        </c:rich>
      </c:tx>
      <c:layout>
        <c:manualLayout>
          <c:xMode val="edge"/>
          <c:yMode val="edge"/>
          <c:x val="0.337017069760041"/>
          <c:y val="0.010582010582010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'P8'!$B$2</c:f>
              <c:strCache>
                <c:ptCount val="1"/>
                <c:pt idx="0">
                  <c:v>1年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'P8'!$B$3:$B$9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</c:ser>
        <c:ser>
          <c:idx val="1"/>
          <c:order val="1"/>
          <c:tx>
            <c:strRef>
              <c:f>'P8'!$C$2</c:f>
              <c:strCache>
                <c:ptCount val="1"/>
                <c:pt idx="0">
                  <c:v>1-3年</c:v>
                </c:pt>
              </c:strCache>
            </c:strRef>
          </c:tx>
          <c:spPr>
            <a:gradFill>
              <a:gsLst>
                <a:gs pos="100000">
                  <a:schemeClr val="accent3"/>
                </a:gs>
                <a:gs pos="0">
                  <a:schemeClr val="accent3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'P8'!$C$3:$C$9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'P8'!$D$2</c:f>
              <c:strCache>
                <c:ptCount val="1"/>
                <c:pt idx="0">
                  <c:v>3-5年</c:v>
                </c:pt>
              </c:strCache>
            </c:strRef>
          </c:tx>
          <c:spPr>
            <a:gradFill>
              <a:gsLst>
                <a:gs pos="100000">
                  <a:schemeClr val="accent5"/>
                </a:gs>
                <a:gs pos="0">
                  <a:schemeClr val="accent5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prstDash val="solid"/>
              <a:round/>
            </a:ln>
            <a:effectLst/>
          </c:spPr>
        </c:dropLines>
        <c:axId val="104718336"/>
        <c:axId val="104719872"/>
      </c:areaChart>
      <c:catAx>
        <c:axId val="10471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prstDash val="solid"/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719872"/>
        <c:crosses val="autoZero"/>
        <c:auto val="1"/>
        <c:lblAlgn val="ctr"/>
        <c:lblOffset val="100"/>
        <c:noMultiLvlLbl val="0"/>
      </c:catAx>
      <c:valAx>
        <c:axId val="1047198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71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2016/</a:t>
            </a:r>
            <a:r>
              <a:rPr lang="en-US" altLang="zh-CN" baseline="0"/>
              <a:t> 2017 </a:t>
            </a:r>
            <a:r>
              <a:rPr lang="zh-CN" altLang="en-US" baseline="0"/>
              <a:t>离职人数对比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'P8'!$B$15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'P8'!$A$16:$A$22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'P8'!$B$16:$B$22</c:f>
              <c:numCache>
                <c:formatCode>General</c:formatCode>
                <c:ptCount val="7"/>
                <c:pt idx="0">
                  <c:v>10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'P8'!$C$15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'P8'!$A$16:$A$22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'P8'!$C$16:$C$22</c:f>
              <c:numCache>
                <c:formatCode>General</c:formatCode>
                <c:ptCount val="7"/>
                <c:pt idx="0">
                  <c:v>11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04630912"/>
        <c:axId val="104649088"/>
      </c:lineChart>
      <c:catAx>
        <c:axId val="10463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649088"/>
        <c:crosses val="autoZero"/>
        <c:auto val="1"/>
        <c:lblAlgn val="ctr"/>
        <c:lblOffset val="100"/>
        <c:noMultiLvlLbl val="0"/>
      </c:catAx>
      <c:valAx>
        <c:axId val="104649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463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人员结构变化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'P10'!$E$1</c:f>
              <c:strCache>
                <c:ptCount val="1"/>
                <c:pt idx="0">
                  <c:v>中高层占比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'P10'!$E$2:$E$3</c:f>
              <c:numCache>
                <c:formatCode>0%</c:formatCode>
                <c:ptCount val="2"/>
                <c:pt idx="0">
                  <c:v>0.16</c:v>
                </c:pt>
                <c:pt idx="1">
                  <c:v>0.23</c:v>
                </c:pt>
              </c:numCache>
            </c:numRef>
          </c:val>
        </c:ser>
        <c:ser>
          <c:idx val="1"/>
          <c:order val="1"/>
          <c:tx>
            <c:strRef>
              <c:f>'P10'!$F$1</c:f>
              <c:strCache>
                <c:ptCount val="1"/>
                <c:pt idx="0">
                  <c:v>基层干部占比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'P10'!$F$2:$F$3</c:f>
              <c:numCache>
                <c:formatCode>0%</c:formatCode>
                <c:ptCount val="2"/>
                <c:pt idx="0">
                  <c:v>0.23</c:v>
                </c:pt>
                <c:pt idx="1">
                  <c:v>0.22</c:v>
                </c:pt>
              </c:numCache>
            </c:numRef>
          </c:val>
        </c:ser>
        <c:ser>
          <c:idx val="2"/>
          <c:order val="2"/>
          <c:tx>
            <c:strRef>
              <c:f>'P10'!$G$1</c:f>
              <c:strCache>
                <c:ptCount val="1"/>
                <c:pt idx="0">
                  <c:v>基层员工占比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'P10'!$G$2:$G$3</c:f>
              <c:numCache>
                <c:formatCode>0%</c:formatCode>
                <c:ptCount val="2"/>
                <c:pt idx="0">
                  <c:v>0.61</c:v>
                </c:pt>
                <c:pt idx="1">
                  <c:v>0.55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5464960"/>
        <c:axId val="105466496"/>
      </c:barChart>
      <c:catAx>
        <c:axId val="10546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466496"/>
        <c:crosses val="autoZero"/>
        <c:auto val="1"/>
        <c:lblAlgn val="ctr"/>
        <c:lblOffset val="100"/>
        <c:noMultiLvlLbl val="0"/>
      </c:catAx>
      <c:valAx>
        <c:axId val="1054664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46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2017</a:t>
            </a:r>
            <a:r>
              <a:rPr lang="zh-CN" altLang="en-US"/>
              <a:t>各职级人数占比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'P10'!$E$1:$G$1</c:f>
              <c:strCache>
                <c:ptCount val="3"/>
                <c:pt idx="0">
                  <c:v>中高层占比</c:v>
                </c:pt>
                <c:pt idx="1">
                  <c:v>基层干部占比</c:v>
                </c:pt>
                <c:pt idx="2">
                  <c:v>基层员工占比</c:v>
                </c:pt>
              </c:strCache>
            </c:strRef>
          </c:cat>
          <c:val>
            <c:numRef>
              <c:f>'P10'!$E$3:$G$3</c:f>
              <c:numCache>
                <c:formatCode>0%</c:formatCode>
                <c:ptCount val="3"/>
                <c:pt idx="0">
                  <c:v>0.23</c:v>
                </c:pt>
                <c:pt idx="1">
                  <c:v>0.22</c:v>
                </c:pt>
                <c:pt idx="2">
                  <c:v>0.55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/>
              <a:t>公司部门司龄结构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'P13'!$B$2</c:f>
              <c:strCache>
                <c:ptCount val="1"/>
                <c:pt idx="0">
                  <c:v>0-2年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'P13'!$B$3:$B$9</c:f>
              <c:numCache>
                <c:formatCode>0%</c:formatCode>
                <c:ptCount val="7"/>
                <c:pt idx="0">
                  <c:v>0.53</c:v>
                </c:pt>
                <c:pt idx="1">
                  <c:v>0.56</c:v>
                </c:pt>
                <c:pt idx="2">
                  <c:v>0.47</c:v>
                </c:pt>
                <c:pt idx="3">
                  <c:v>0.52</c:v>
                </c:pt>
                <c:pt idx="4">
                  <c:v>0.58</c:v>
                </c:pt>
                <c:pt idx="5">
                  <c:v>0.57</c:v>
                </c:pt>
                <c:pt idx="6">
                  <c:v>0.73</c:v>
                </c:pt>
              </c:numCache>
            </c:numRef>
          </c:val>
        </c:ser>
        <c:ser>
          <c:idx val="1"/>
          <c:order val="1"/>
          <c:tx>
            <c:strRef>
              <c:f>'P13'!$C$2</c:f>
              <c:strCache>
                <c:ptCount val="1"/>
                <c:pt idx="0">
                  <c:v>3-5年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'P13'!$C$3:$C$9</c:f>
              <c:numCache>
                <c:formatCode>0%</c:formatCode>
                <c:ptCount val="7"/>
                <c:pt idx="0">
                  <c:v>0.29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0.32</c:v>
                </c:pt>
                <c:pt idx="5">
                  <c:v>0.24</c:v>
                </c:pt>
                <c:pt idx="6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'P13'!$D$2</c:f>
              <c:strCache>
                <c:ptCount val="1"/>
                <c:pt idx="0">
                  <c:v>6-8年</c:v>
                </c:pt>
              </c:strCache>
            </c:strRef>
          </c:tx>
          <c:spPr>
            <a:gradFill>
              <a:gsLst>
                <a:gs pos="100000">
                  <a:schemeClr val="accent3"/>
                </a:gs>
                <a:gs pos="0">
                  <a:schemeClr val="accent3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'P13'!$D$3:$D$9</c:f>
              <c:numCache>
                <c:formatCode>0%</c:formatCode>
                <c:ptCount val="7"/>
                <c:pt idx="0">
                  <c:v>0.12</c:v>
                </c:pt>
                <c:pt idx="1">
                  <c:v>0.13</c:v>
                </c:pt>
                <c:pt idx="2">
                  <c:v>0.11</c:v>
                </c:pt>
                <c:pt idx="3">
                  <c:v>0.15</c:v>
                </c:pt>
                <c:pt idx="4">
                  <c:v>0.11</c:v>
                </c:pt>
                <c:pt idx="5">
                  <c:v>0.19</c:v>
                </c:pt>
                <c:pt idx="6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'P13'!$E$2</c:f>
              <c:strCache>
                <c:ptCount val="1"/>
                <c:pt idx="0">
                  <c:v>9年以上</c:v>
                </c:pt>
              </c:strCache>
            </c:strRef>
          </c:tx>
          <c:spPr>
            <a:gradFill>
              <a:gsLst>
                <a:gs pos="100000">
                  <a:schemeClr val="accent4"/>
                </a:gs>
                <a:gs pos="0">
                  <a:schemeClr val="accent4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dLbls>
            <c:delete val="1"/>
          </c:dLbls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'P13'!$E$3:$E$9</c:f>
              <c:numCache>
                <c:formatCode>0%</c:formatCode>
                <c:ptCount val="7"/>
                <c:pt idx="0">
                  <c:v>0.06</c:v>
                </c:pt>
                <c:pt idx="1" c:formatCode="General">
                  <c:v>0</c:v>
                </c:pt>
                <c:pt idx="2">
                  <c:v>0.09</c:v>
                </c:pt>
                <c:pt idx="3" c:formatCode="General">
                  <c:v>0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prstDash val="solid"/>
              <a:round/>
            </a:ln>
            <a:effectLst/>
          </c:spPr>
        </c:dropLines>
        <c:axId val="105146624"/>
        <c:axId val="105164800"/>
      </c:areaChart>
      <c:catAx>
        <c:axId val="1051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prstDash val="solid"/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164800"/>
        <c:crosses val="autoZero"/>
        <c:auto val="1"/>
        <c:lblAlgn val="ctr"/>
        <c:lblOffset val="100"/>
        <c:noMultiLvlLbl val="0"/>
      </c:catAx>
      <c:valAx>
        <c:axId val="105164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5146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zh-CN" sz="1400" b="0" i="0" baseline="0">
                <a:effectLst/>
              </a:rPr>
              <a:t>招聘关键指标</a:t>
            </a:r>
            <a:r>
              <a:rPr lang="zh-CN" altLang="en-US" sz="1400" b="0" i="0" baseline="0">
                <a:effectLst/>
              </a:rPr>
              <a:t>数据</a:t>
            </a:r>
            <a:endParaRPr lang="zh-CN" altLang="zh-CN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'P19'!$G$2</c:f>
              <c:strCache>
                <c:ptCount val="1"/>
                <c:pt idx="0">
                  <c:v>初试通过率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'P19'!$G$3:$G$8</c:f>
              <c:numCache>
                <c:formatCode>0.00%</c:formatCode>
                <c:ptCount val="6"/>
                <c:pt idx="0">
                  <c:v>0.705882352941177</c:v>
                </c:pt>
                <c:pt idx="1">
                  <c:v>0.75</c:v>
                </c:pt>
                <c:pt idx="2">
                  <c:v>0.707317073170732</c:v>
                </c:pt>
                <c:pt idx="3">
                  <c:v>0.769230769230769</c:v>
                </c:pt>
                <c:pt idx="4">
                  <c:v>0.63265306122449</c:v>
                </c:pt>
                <c:pt idx="5">
                  <c:v>0.666666666666667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'P19'!$H$2</c:f>
              <c:strCache>
                <c:ptCount val="1"/>
                <c:pt idx="0">
                  <c:v>复试通过率</c:v>
                </c:pt>
              </c:strCache>
            </c:strRef>
          </c:tx>
          <c:spPr>
            <a:ln w="28575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'P19'!$H$3:$H$8</c:f>
              <c:numCache>
                <c:formatCode>0.00%</c:formatCode>
                <c:ptCount val="6"/>
                <c:pt idx="0">
                  <c:v>0.416666666666667</c:v>
                </c:pt>
                <c:pt idx="1">
                  <c:v>0.333333333333333</c:v>
                </c:pt>
                <c:pt idx="2">
                  <c:v>0.448275862068966</c:v>
                </c:pt>
                <c:pt idx="3">
                  <c:v>0.7</c:v>
                </c:pt>
                <c:pt idx="4">
                  <c:v>0.258064516129032</c:v>
                </c:pt>
                <c:pt idx="5">
                  <c:v>0.571428571428571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'P19'!$I$2</c:f>
              <c:strCache>
                <c:ptCount val="1"/>
                <c:pt idx="0">
                  <c:v>录用率</c:v>
                </c:pt>
              </c:strCache>
            </c:strRef>
          </c:tx>
          <c:spPr>
            <a:ln w="28575" cap="rnd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'P19'!$I$3:$I$8</c:f>
              <c:numCache>
                <c:formatCode>0.00%</c:formatCode>
                <c:ptCount val="6"/>
                <c:pt idx="0">
                  <c:v>0.4</c:v>
                </c:pt>
                <c:pt idx="1">
                  <c:v>0.5</c:v>
                </c:pt>
                <c:pt idx="2">
                  <c:v>0.769230769230769</c:v>
                </c:pt>
                <c:pt idx="3">
                  <c:v>0.857142857142857</c:v>
                </c:pt>
                <c:pt idx="4">
                  <c:v>0.375</c:v>
                </c:pt>
                <c:pt idx="5">
                  <c:v>0.875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05733504"/>
        <c:axId val="105743488"/>
      </c:lineChart>
      <c:catAx>
        <c:axId val="10573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743488"/>
        <c:crosses val="autoZero"/>
        <c:auto val="1"/>
        <c:lblAlgn val="ctr"/>
        <c:lblOffset val="100"/>
        <c:noMultiLvlLbl val="0"/>
      </c:catAx>
      <c:valAx>
        <c:axId val="1057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7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招聘关键指标数据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'P19'!$G$2:$I$2</c:f>
              <c:strCache>
                <c:ptCount val="3"/>
                <c:pt idx="0">
                  <c:v>初试通过率</c:v>
                </c:pt>
                <c:pt idx="1">
                  <c:v>复试通过率</c:v>
                </c:pt>
                <c:pt idx="2">
                  <c:v>录用率</c:v>
                </c:pt>
              </c:strCache>
            </c:strRef>
          </c:cat>
          <c:val>
            <c:numRef>
              <c:f>'P19'!$G$9:$I$9</c:f>
              <c:numCache>
                <c:formatCode>0.00%</c:formatCode>
                <c:ptCount val="3"/>
                <c:pt idx="0">
                  <c:v>0.684563758389262</c:v>
                </c:pt>
                <c:pt idx="1">
                  <c:v>0.676470588235294</c:v>
                </c:pt>
                <c:pt idx="2">
                  <c:v>0.420289855072464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645184"/>
        <c:axId val="105646720"/>
      </c:barChart>
      <c:catAx>
        <c:axId val="1056451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646720"/>
        <c:crosses val="autoZero"/>
        <c:auto val="1"/>
        <c:lblAlgn val="ctr"/>
        <c:lblOffset val="100"/>
        <c:noMultiLvlLbl val="0"/>
      </c:catAx>
      <c:valAx>
        <c:axId val="105646720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564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课程数据分析!$J$4</c:f>
              <c:strCache>
                <c:ptCount val="1"/>
                <c:pt idx="0">
                  <c:v>人均考试分数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课程数据分析!$J$5:$J$9</c:f>
              <c:numCache>
                <c:formatCode>General</c:formatCode>
                <c:ptCount val="5"/>
                <c:pt idx="0">
                  <c:v>89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7633792"/>
        <c:axId val="97635328"/>
      </c:barChart>
      <c:catAx>
        <c:axId val="9763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635328"/>
        <c:crosses val="autoZero"/>
        <c:auto val="1"/>
        <c:lblAlgn val="ctr"/>
        <c:lblOffset val="100"/>
        <c:noMultiLvlLbl val="0"/>
      </c:catAx>
      <c:valAx>
        <c:axId val="97635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633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季度培训课时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课程数据分析!$D$4</c:f>
              <c:strCache>
                <c:ptCount val="1"/>
                <c:pt idx="0">
                  <c:v>课程时间（H）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课程数据分析!$D$5:$D$9</c:f>
              <c:numCache>
                <c:formatCode>General</c:formatCode>
                <c:ptCount val="5"/>
                <c:pt idx="0">
                  <c:v>3.5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课程数据分析!$E$4</c:f>
              <c:strCache>
                <c:ptCount val="1"/>
                <c:pt idx="0">
                  <c:v>场次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课程数据分析!$E$5:$E$9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26"/>
        <c:axId val="98074624"/>
        <c:axId val="98076160"/>
      </c:barChart>
      <c:catAx>
        <c:axId val="9807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076160"/>
        <c:crosses val="autoZero"/>
        <c:auto val="1"/>
        <c:lblAlgn val="ctr"/>
        <c:lblOffset val="100"/>
        <c:noMultiLvlLbl val="0"/>
      </c:catAx>
      <c:valAx>
        <c:axId val="98076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07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公司月度人数分布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'P4'!$A$6</c:f>
              <c:strCache>
                <c:ptCount val="1"/>
                <c:pt idx="0">
                  <c:v>期末人数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'P4'!$B$1:$G$1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'P4'!$B$6:$G$6</c:f>
              <c:numCache>
                <c:formatCode>General</c:formatCode>
                <c:ptCount val="6"/>
                <c:pt idx="0">
                  <c:v>409</c:v>
                </c:pt>
                <c:pt idx="1">
                  <c:v>410</c:v>
                </c:pt>
                <c:pt idx="2">
                  <c:v>417</c:v>
                </c:pt>
                <c:pt idx="3">
                  <c:v>427</c:v>
                </c:pt>
                <c:pt idx="4">
                  <c:v>427</c:v>
                </c:pt>
                <c:pt idx="5">
                  <c:v>436</c:v>
                </c:pt>
              </c:numCache>
            </c:numRef>
          </c:val>
        </c:ser>
        <c:ser>
          <c:idx val="0"/>
          <c:order val="2"/>
          <c:tx>
            <c:strRef>
              <c:f>"期初人数"</c:f>
              <c:strCache>
                <c:ptCount val="1"/>
                <c:pt idx="0">
                  <c:v>期初人数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delete val="1"/>
          </c:dLbls>
          <c:val>
            <c:numRef>
              <c:f>'P4'!$B$2:$G$2</c:f>
              <c:numCache>
                <c:formatCode>General</c:formatCode>
                <c:ptCount val="6"/>
                <c:pt idx="0">
                  <c:v>407</c:v>
                </c:pt>
                <c:pt idx="1">
                  <c:v>409</c:v>
                </c:pt>
                <c:pt idx="2">
                  <c:v>410</c:v>
                </c:pt>
                <c:pt idx="3">
                  <c:v>417</c:v>
                </c:pt>
                <c:pt idx="4">
                  <c:v>427</c:v>
                </c:pt>
                <c:pt idx="5">
                  <c:v>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36"/>
        <c:axId val="98720000"/>
        <c:axId val="98742272"/>
      </c:barChart>
      <c:lineChart>
        <c:grouping val="standard"/>
        <c:varyColors val="0"/>
        <c:ser>
          <c:idx val="2"/>
          <c:order val="1"/>
          <c:tx>
            <c:strRef>
              <c:f>'P4'!$A$7</c:f>
              <c:strCache>
                <c:ptCount val="1"/>
                <c:pt idx="0">
                  <c:v>净增长率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'P4'!$B$1:$G$1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'P4'!$B$7:$G$7</c:f>
              <c:numCache>
                <c:formatCode>0.0%</c:formatCode>
                <c:ptCount val="6"/>
                <c:pt idx="0">
                  <c:v>0.0049</c:v>
                </c:pt>
                <c:pt idx="1">
                  <c:v>0.0024</c:v>
                </c:pt>
                <c:pt idx="2">
                  <c:v>0.0171</c:v>
                </c:pt>
                <c:pt idx="3">
                  <c:v>0.024</c:v>
                </c:pt>
                <c:pt idx="4">
                  <c:v>0</c:v>
                </c:pt>
                <c:pt idx="5">
                  <c:v>0.0211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8745344"/>
        <c:axId val="98743808"/>
      </c:lineChart>
      <c:catAx>
        <c:axId val="9872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42272"/>
        <c:crosses val="autoZero"/>
        <c:auto val="1"/>
        <c:lblAlgn val="ctr"/>
        <c:lblOffset val="100"/>
        <c:noMultiLvlLbl val="0"/>
      </c:catAx>
      <c:valAx>
        <c:axId val="9874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20000"/>
        <c:crosses val="autoZero"/>
        <c:crossBetween val="between"/>
      </c:valAx>
      <c:catAx>
        <c:axId val="987453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8743808"/>
        <c:crosses val="max"/>
        <c:auto val="1"/>
        <c:lblAlgn val="ctr"/>
        <c:lblOffset val="100"/>
        <c:noMultiLvlLbl val="0"/>
      </c:catAx>
      <c:valAx>
        <c:axId val="9874380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45344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半年入离职率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'P6'!$A$2</c:f>
              <c:strCache>
                <c:ptCount val="1"/>
                <c:pt idx="0">
                  <c:v>入职率</c:v>
                </c:pt>
              </c:strCache>
            </c:strRef>
          </c:tx>
          <c:spPr>
            <a:ln w="28575" cap="rnd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'P6'!$B$1:$G$1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'P6'!$B$2:$G$2</c:f>
              <c:numCache>
                <c:formatCode>0.00%</c:formatCode>
                <c:ptCount val="6"/>
                <c:pt idx="0">
                  <c:v>0.0196</c:v>
                </c:pt>
                <c:pt idx="1">
                  <c:v>0.0024</c:v>
                </c:pt>
                <c:pt idx="2">
                  <c:v>0.0459</c:v>
                </c:pt>
                <c:pt idx="3">
                  <c:v>0.0474</c:v>
                </c:pt>
                <c:pt idx="4">
                  <c:v>0.0187</c:v>
                </c:pt>
                <c:pt idx="5">
                  <c:v>0.0301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'P6'!$A$3</c:f>
              <c:strCache>
                <c:ptCount val="1"/>
                <c:pt idx="0">
                  <c:v>离职率</c:v>
                </c:pt>
              </c:strCache>
            </c:strRef>
          </c:tx>
          <c:spPr>
            <a:ln w="28575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'P6'!$B$1:$G$1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'P6'!$B$3:$G$3</c:f>
              <c:numCache>
                <c:formatCode>0.00%</c:formatCode>
                <c:ptCount val="6"/>
                <c:pt idx="0">
                  <c:v>0.0145</c:v>
                </c:pt>
                <c:pt idx="1">
                  <c:v>0.0049</c:v>
                </c:pt>
                <c:pt idx="2">
                  <c:v>0.028</c:v>
                </c:pt>
                <c:pt idx="3">
                  <c:v>0.0229</c:v>
                </c:pt>
                <c:pt idx="4">
                  <c:v>0.0184</c:v>
                </c:pt>
                <c:pt idx="5">
                  <c:v>0.0091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98657024"/>
        <c:axId val="98658560"/>
      </c:lineChart>
      <c:catAx>
        <c:axId val="9865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658560"/>
        <c:crosses val="autoZero"/>
        <c:auto val="1"/>
        <c:lblAlgn val="ctr"/>
        <c:lblOffset val="100"/>
        <c:noMultiLvlLbl val="0"/>
      </c:catAx>
      <c:valAx>
        <c:axId val="9865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65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各部门入离职人数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'P6'!$B$5</c:f>
              <c:strCache>
                <c:ptCount val="1"/>
                <c:pt idx="0">
                  <c:v>入职人数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'P6'!$A$6:$A$13</c:f>
              <c:strCache>
                <c:ptCount val="8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  <c:pt idx="7">
                  <c:v>战略规划部</c:v>
                </c:pt>
              </c:strCache>
            </c:strRef>
          </c:cat>
          <c:val>
            <c:numRef>
              <c:f>'P6'!$B$6:$B$13</c:f>
              <c:numCache>
                <c:formatCode>General</c:formatCode>
                <c:ptCount val="8"/>
                <c:pt idx="0">
                  <c:v>13</c:v>
                </c:pt>
                <c:pt idx="1">
                  <c:v>5</c:v>
                </c:pt>
                <c:pt idx="2">
                  <c:v>4</c:v>
                </c:pt>
                <c:pt idx="3">
                  <c:v>39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'P6'!$C$5</c:f>
              <c:strCache>
                <c:ptCount val="1"/>
                <c:pt idx="0">
                  <c:v>离职人数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7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'P6'!$A$6:$A$13</c:f>
              <c:strCache>
                <c:ptCount val="8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  <c:pt idx="7">
                  <c:v>战略规划部</c:v>
                </c:pt>
              </c:strCache>
            </c:strRef>
          </c:cat>
          <c:val>
            <c:numRef>
              <c:f>'P6'!$C$6:$C$13</c:f>
              <c:numCache>
                <c:formatCode>General</c:formatCode>
                <c:ptCount val="8"/>
                <c:pt idx="0">
                  <c:v>-11</c:v>
                </c:pt>
                <c:pt idx="1">
                  <c:v>-2</c:v>
                </c:pt>
                <c:pt idx="2">
                  <c:v>-3</c:v>
                </c:pt>
                <c:pt idx="3">
                  <c:v>-9</c:v>
                </c:pt>
                <c:pt idx="4">
                  <c:v>-6</c:v>
                </c:pt>
                <c:pt idx="5">
                  <c:v>-4</c:v>
                </c:pt>
                <c:pt idx="6">
                  <c:v>-6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1"/>
        <c:overlap val="100"/>
        <c:axId val="98770304"/>
        <c:axId val="98776192"/>
      </c:barChart>
      <c:catAx>
        <c:axId val="9877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76192"/>
        <c:crosses val="autoZero"/>
        <c:auto val="1"/>
        <c:lblAlgn val="ctr"/>
        <c:lblOffset val="100"/>
        <c:noMultiLvlLbl val="0"/>
      </c:catAx>
      <c:valAx>
        <c:axId val="98776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7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离职人员类别人数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'P7'!$B$2</c:f>
              <c:strCache>
                <c:ptCount val="1"/>
                <c:pt idx="0">
                  <c:v>中高层干部人数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'P7'!$B$3:$B$4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'P7'!$C$2</c:f>
              <c:strCache>
                <c:ptCount val="1"/>
                <c:pt idx="0">
                  <c:v>基层干部人数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'P7'!$C$3:$C$4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'P7'!$D$2</c:f>
              <c:strCache>
                <c:ptCount val="1"/>
                <c:pt idx="0">
                  <c:v>基层员工人数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'P7'!$D$3:$D$4</c:f>
              <c:numCache>
                <c:formatCode>General</c:formatCode>
                <c:ptCount val="2"/>
                <c:pt idx="0">
                  <c:v>23</c:v>
                </c:pt>
                <c:pt idx="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4403328"/>
        <c:axId val="104404864"/>
      </c:barChart>
      <c:catAx>
        <c:axId val="1044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404864"/>
        <c:crosses val="autoZero"/>
        <c:auto val="1"/>
        <c:lblAlgn val="ctr"/>
        <c:lblOffset val="100"/>
        <c:noMultiLvlLbl val="0"/>
      </c:catAx>
      <c:valAx>
        <c:axId val="104404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40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离职人员司龄分布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'P7'!$H$2</c:f>
              <c:strCache>
                <c:ptCount val="1"/>
                <c:pt idx="0">
                  <c:v>不满1年人数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'P7'!$H$3:$H$4</c:f>
              <c:numCache>
                <c:formatCode>General</c:formatCode>
                <c:ptCount val="2"/>
                <c:pt idx="0">
                  <c:v>12</c:v>
                </c:pt>
                <c:pt idx="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'P7'!$I$2</c:f>
              <c:strCache>
                <c:ptCount val="1"/>
                <c:pt idx="0">
                  <c:v>1至3年人数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'P7'!$I$3:$I$4</c:f>
              <c:numCache>
                <c:formatCode>General</c:formatCode>
                <c:ptCount val="2"/>
                <c:pt idx="0">
                  <c:v>14</c:v>
                </c:pt>
                <c:pt idx="1">
                  <c:v>17</c:v>
                </c:pt>
              </c:numCache>
            </c:numRef>
          </c:val>
        </c:ser>
        <c:ser>
          <c:idx val="2"/>
          <c:order val="2"/>
          <c:tx>
            <c:strRef>
              <c:f>'P7'!$J$2</c:f>
              <c:strCache>
                <c:ptCount val="1"/>
                <c:pt idx="0">
                  <c:v>4年以上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'P7'!$J$3:$J$4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4485632"/>
        <c:axId val="104487168"/>
      </c:barChart>
      <c:catAx>
        <c:axId val="1044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487168"/>
        <c:crosses val="autoZero"/>
        <c:auto val="1"/>
        <c:lblAlgn val="ctr"/>
        <c:lblOffset val="100"/>
        <c:noMultiLvlLbl val="0"/>
      </c:catAx>
      <c:valAx>
        <c:axId val="104487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44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2014</a:t>
            </a:r>
            <a:r>
              <a:rPr lang="zh-CN" altLang="en-US" b="1"/>
              <a:t>年上半年离职人员类别占比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'P7'!$A$3</c:f>
              <c:strCache>
                <c:ptCount val="1"/>
                <c:pt idx="0">
                  <c:v>2016年上半年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14300">
                <a:solidFill>
                  <a:srgbClr val="C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880157061998105"/>
                  <c:y val="-0.053889055376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838244820950577"/>
                  <c:y val="-0.0673613192210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38310395456845"/>
                  <c:y val="0.0101041978831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'P7'!$B$2:$D$2</c:f>
              <c:strCache>
                <c:ptCount val="3"/>
                <c:pt idx="0">
                  <c:v>中高层干部人数</c:v>
                </c:pt>
                <c:pt idx="1">
                  <c:v>基层干部人数</c:v>
                </c:pt>
                <c:pt idx="2">
                  <c:v>基层员工人数</c:v>
                </c:pt>
              </c:strCache>
            </c:strRef>
          </c:cat>
          <c:val>
            <c:numRef>
              <c:f>'P7'!$B$3:$D$3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9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chart" Target="../charts/chart10.xml"/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7145</xdr:colOff>
      <xdr:row>10</xdr:row>
      <xdr:rowOff>59531</xdr:rowOff>
    </xdr:from>
    <xdr:to>
      <xdr:col>8</xdr:col>
      <xdr:colOff>507207</xdr:colOff>
      <xdr:row>26</xdr:row>
      <xdr:rowOff>128587</xdr:rowOff>
    </xdr:to>
    <xdr:graphicFrame>
      <xdr:nvGraphicFramePr>
        <xdr:cNvPr id="2" name="图表 1"/>
        <xdr:cNvGraphicFramePr/>
      </xdr:nvGraphicFramePr>
      <xdr:xfrm>
        <a:off x="645160" y="2963545"/>
        <a:ext cx="6976745" cy="2914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181430</xdr:colOff>
      <xdr:row>2</xdr:row>
      <xdr:rowOff>0</xdr:rowOff>
    </xdr:from>
    <xdr:to>
      <xdr:col>17</xdr:col>
      <xdr:colOff>1</xdr:colOff>
      <xdr:row>10</xdr:row>
      <xdr:rowOff>1</xdr:rowOff>
    </xdr:to>
    <xdr:graphicFrame>
      <xdr:nvGraphicFramePr>
        <xdr:cNvPr id="3" name="图表 2"/>
        <xdr:cNvGraphicFramePr/>
      </xdr:nvGraphicFramePr>
      <xdr:xfrm>
        <a:off x="10668000" y="355600"/>
        <a:ext cx="3933825" cy="2548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654842</xdr:colOff>
      <xdr:row>10</xdr:row>
      <xdr:rowOff>69056</xdr:rowOff>
    </xdr:from>
    <xdr:to>
      <xdr:col>14</xdr:col>
      <xdr:colOff>631032</xdr:colOff>
      <xdr:row>26</xdr:row>
      <xdr:rowOff>145256</xdr:rowOff>
    </xdr:to>
    <xdr:graphicFrame>
      <xdr:nvGraphicFramePr>
        <xdr:cNvPr id="4" name="图表 3"/>
        <xdr:cNvGraphicFramePr/>
      </xdr:nvGraphicFramePr>
      <xdr:xfrm>
        <a:off x="7769860" y="2973070"/>
        <a:ext cx="5405120" cy="292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0</xdr:colOff>
      <xdr:row>2</xdr:row>
      <xdr:rowOff>0</xdr:rowOff>
    </xdr:from>
    <xdr:to>
      <xdr:col>38</xdr:col>
      <xdr:colOff>571500</xdr:colOff>
      <xdr:row>27</xdr:row>
      <xdr:rowOff>6350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87625" y="355600"/>
          <a:ext cx="14287500" cy="557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66675</xdr:colOff>
      <xdr:row>0</xdr:row>
      <xdr:rowOff>33337</xdr:rowOff>
    </xdr:from>
    <xdr:to>
      <xdr:col>15</xdr:col>
      <xdr:colOff>619124</xdr:colOff>
      <xdr:row>16</xdr:row>
      <xdr:rowOff>114300</xdr:rowOff>
    </xdr:to>
    <xdr:graphicFrame>
      <xdr:nvGraphicFramePr>
        <xdr:cNvPr id="2" name="图表 1"/>
        <xdr:cNvGraphicFramePr/>
      </xdr:nvGraphicFramePr>
      <xdr:xfrm>
        <a:off x="5715000" y="33020"/>
        <a:ext cx="5352415" cy="292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295274</xdr:colOff>
      <xdr:row>0</xdr:row>
      <xdr:rowOff>80962</xdr:rowOff>
    </xdr:from>
    <xdr:to>
      <xdr:col>17</xdr:col>
      <xdr:colOff>152399</xdr:colOff>
      <xdr:row>11</xdr:row>
      <xdr:rowOff>152400</xdr:rowOff>
    </xdr:to>
    <xdr:graphicFrame>
      <xdr:nvGraphicFramePr>
        <xdr:cNvPr id="5" name="图表 4"/>
        <xdr:cNvGraphicFramePr/>
      </xdr:nvGraphicFramePr>
      <xdr:xfrm>
        <a:off x="5781040" y="80645"/>
        <a:ext cx="6029325" cy="2332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222250</xdr:colOff>
      <xdr:row>13</xdr:row>
      <xdr:rowOff>98425</xdr:rowOff>
    </xdr:from>
    <xdr:to>
      <xdr:col>15</xdr:col>
      <xdr:colOff>374650</xdr:colOff>
      <xdr:row>31</xdr:row>
      <xdr:rowOff>47624</xdr:rowOff>
    </xdr:to>
    <xdr:graphicFrame>
      <xdr:nvGraphicFramePr>
        <xdr:cNvPr id="11" name="图表 10"/>
        <xdr:cNvGraphicFramePr/>
      </xdr:nvGraphicFramePr>
      <xdr:xfrm>
        <a:off x="5708650" y="2714625"/>
        <a:ext cx="4953000" cy="31489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934639</xdr:colOff>
      <xdr:row>5</xdr:row>
      <xdr:rowOff>23811</xdr:rowOff>
    </xdr:from>
    <xdr:to>
      <xdr:col>7</xdr:col>
      <xdr:colOff>47624</xdr:colOff>
      <xdr:row>26</xdr:row>
      <xdr:rowOff>71436</xdr:rowOff>
    </xdr:to>
    <xdr:graphicFrame>
      <xdr:nvGraphicFramePr>
        <xdr:cNvPr id="4" name="图表 3"/>
        <xdr:cNvGraphicFramePr/>
      </xdr:nvGraphicFramePr>
      <xdr:xfrm>
        <a:off x="2124710" y="1350645"/>
        <a:ext cx="6161405" cy="3781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178594</xdr:colOff>
      <xdr:row>5</xdr:row>
      <xdr:rowOff>51194</xdr:rowOff>
    </xdr:from>
    <xdr:to>
      <xdr:col>12</xdr:col>
      <xdr:colOff>428625</xdr:colOff>
      <xdr:row>26</xdr:row>
      <xdr:rowOff>35719</xdr:rowOff>
    </xdr:to>
    <xdr:graphicFrame>
      <xdr:nvGraphicFramePr>
        <xdr:cNvPr id="5" name="图表 4"/>
        <xdr:cNvGraphicFramePr/>
      </xdr:nvGraphicFramePr>
      <xdr:xfrm>
        <a:off x="8417560" y="1377950"/>
        <a:ext cx="6203315" cy="371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940593</xdr:colOff>
      <xdr:row>28</xdr:row>
      <xdr:rowOff>63102</xdr:rowOff>
    </xdr:from>
    <xdr:to>
      <xdr:col>6</xdr:col>
      <xdr:colOff>1143000</xdr:colOff>
      <xdr:row>49</xdr:row>
      <xdr:rowOff>83343</xdr:rowOff>
    </xdr:to>
    <xdr:graphicFrame>
      <xdr:nvGraphicFramePr>
        <xdr:cNvPr id="6" name="图表 5"/>
        <xdr:cNvGraphicFramePr/>
      </xdr:nvGraphicFramePr>
      <xdr:xfrm>
        <a:off x="2131060" y="5479415"/>
        <a:ext cx="6060440" cy="375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202405</xdr:colOff>
      <xdr:row>28</xdr:row>
      <xdr:rowOff>98821</xdr:rowOff>
    </xdr:from>
    <xdr:to>
      <xdr:col>12</xdr:col>
      <xdr:colOff>369094</xdr:colOff>
      <xdr:row>49</xdr:row>
      <xdr:rowOff>47624</xdr:rowOff>
    </xdr:to>
    <xdr:graphicFrame>
      <xdr:nvGraphicFramePr>
        <xdr:cNvPr id="7" name="图表 6"/>
        <xdr:cNvGraphicFramePr/>
      </xdr:nvGraphicFramePr>
      <xdr:xfrm>
        <a:off x="8441055" y="5514975"/>
        <a:ext cx="6120130" cy="36823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174170</xdr:colOff>
      <xdr:row>1</xdr:row>
      <xdr:rowOff>34018</xdr:rowOff>
    </xdr:from>
    <xdr:to>
      <xdr:col>13</xdr:col>
      <xdr:colOff>574221</xdr:colOff>
      <xdr:row>17</xdr:row>
      <xdr:rowOff>163286</xdr:rowOff>
    </xdr:to>
    <xdr:graphicFrame>
      <xdr:nvGraphicFramePr>
        <xdr:cNvPr id="6" name="图表 5"/>
        <xdr:cNvGraphicFramePr/>
      </xdr:nvGraphicFramePr>
      <xdr:xfrm>
        <a:off x="3269615" y="211455"/>
        <a:ext cx="6572250" cy="2974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21772</xdr:colOff>
      <xdr:row>1</xdr:row>
      <xdr:rowOff>54430</xdr:rowOff>
    </xdr:from>
    <xdr:to>
      <xdr:col>23</xdr:col>
      <xdr:colOff>666750</xdr:colOff>
      <xdr:row>17</xdr:row>
      <xdr:rowOff>108858</xdr:rowOff>
    </xdr:to>
    <xdr:graphicFrame>
      <xdr:nvGraphicFramePr>
        <xdr:cNvPr id="8" name="图表 7"/>
        <xdr:cNvGraphicFramePr/>
      </xdr:nvGraphicFramePr>
      <xdr:xfrm>
        <a:off x="9975215" y="231775"/>
        <a:ext cx="6817360" cy="28994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485775</xdr:colOff>
      <xdr:row>4</xdr:row>
      <xdr:rowOff>71437</xdr:rowOff>
    </xdr:from>
    <xdr:to>
      <xdr:col>12</xdr:col>
      <xdr:colOff>638175</xdr:colOff>
      <xdr:row>19</xdr:row>
      <xdr:rowOff>100012</xdr:rowOff>
    </xdr:to>
    <xdr:graphicFrame>
      <xdr:nvGraphicFramePr>
        <xdr:cNvPr id="2" name="图表 1"/>
        <xdr:cNvGraphicFramePr/>
      </xdr:nvGraphicFramePr>
      <xdr:xfrm>
        <a:off x="5276850" y="975995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404812</xdr:colOff>
      <xdr:row>4</xdr:row>
      <xdr:rowOff>80962</xdr:rowOff>
    </xdr:from>
    <xdr:to>
      <xdr:col>5</xdr:col>
      <xdr:colOff>676275</xdr:colOff>
      <xdr:row>19</xdr:row>
      <xdr:rowOff>109537</xdr:rowOff>
    </xdr:to>
    <xdr:graphicFrame>
      <xdr:nvGraphicFramePr>
        <xdr:cNvPr id="4" name="图表 3"/>
        <xdr:cNvGraphicFramePr/>
      </xdr:nvGraphicFramePr>
      <xdr:xfrm>
        <a:off x="404495" y="985520"/>
        <a:ext cx="4072255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428624</xdr:colOff>
      <xdr:row>1</xdr:row>
      <xdr:rowOff>161925</xdr:rowOff>
    </xdr:from>
    <xdr:to>
      <xdr:col>13</xdr:col>
      <xdr:colOff>552449</xdr:colOff>
      <xdr:row>18</xdr:row>
      <xdr:rowOff>109537</xdr:rowOff>
    </xdr:to>
    <xdr:graphicFrame>
      <xdr:nvGraphicFramePr>
        <xdr:cNvPr id="12" name="图表 11"/>
        <xdr:cNvGraphicFramePr/>
      </xdr:nvGraphicFramePr>
      <xdr:xfrm>
        <a:off x="4133215" y="339725"/>
        <a:ext cx="5610225" cy="29698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16</xdr:row>
      <xdr:rowOff>42862</xdr:rowOff>
    </xdr:from>
    <xdr:to>
      <xdr:col>19</xdr:col>
      <xdr:colOff>457200</xdr:colOff>
      <xdr:row>31</xdr:row>
      <xdr:rowOff>85725</xdr:rowOff>
    </xdr:to>
    <xdr:sp>
      <xdr:nvSpPr>
        <xdr:cNvPr id="2" name="矩形 1"/>
        <xdr:cNvSpPr>
          <a:spLocks noTextEdit="1"/>
        </xdr:cNvSpPr>
      </xdr:nvSpPr>
      <xdr:spPr>
        <a:xfrm>
          <a:off x="9429750" y="3227070"/>
          <a:ext cx="4572000" cy="271018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zh-CN" altLang="en-US" sz="1100"/>
            <a:t>此图表在您的 Excel 版本中不可用。编辑此形状或将此工作簿转换为其他文件格式将永久破坏图表。</a:t>
          </a:r>
          <a:endParaRPr lang="zh-CN" altLang="en-US" sz="1100"/>
        </a:p>
      </xdr:txBody>
    </xdr:sp>
    <xdr:clientData/>
  </xdr:twoCellAnchor>
  <xdr:twoCellAnchor>
    <xdr:from>
      <xdr:col>6</xdr:col>
      <xdr:colOff>495300</xdr:colOff>
      <xdr:row>15</xdr:row>
      <xdr:rowOff>147637</xdr:rowOff>
    </xdr:from>
    <xdr:to>
      <xdr:col>12</xdr:col>
      <xdr:colOff>495300</xdr:colOff>
      <xdr:row>31</xdr:row>
      <xdr:rowOff>71437</xdr:rowOff>
    </xdr:to>
    <xdr:graphicFrame>
      <xdr:nvGraphicFramePr>
        <xdr:cNvPr id="6" name="图表 5"/>
        <xdr:cNvGraphicFramePr/>
      </xdr:nvGraphicFramePr>
      <xdr:xfrm>
        <a:off x="4667250" y="3154045"/>
        <a:ext cx="4572000" cy="276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166687</xdr:rowOff>
    </xdr:from>
    <xdr:to>
      <xdr:col>6</xdr:col>
      <xdr:colOff>400050</xdr:colOff>
      <xdr:row>31</xdr:row>
      <xdr:rowOff>90487</xdr:rowOff>
    </xdr:to>
    <xdr:graphicFrame>
      <xdr:nvGraphicFramePr>
        <xdr:cNvPr id="8" name="图表 7"/>
        <xdr:cNvGraphicFramePr/>
      </xdr:nvGraphicFramePr>
      <xdr:xfrm>
        <a:off x="0" y="3173095"/>
        <a:ext cx="4572000" cy="276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27"/>
  <sheetViews>
    <sheetView showGridLines="0" zoomScale="70" zoomScaleNormal="70" workbookViewId="0">
      <selection activeCell="C3" sqref="C3:K3"/>
    </sheetView>
  </sheetViews>
  <sheetFormatPr defaultColWidth="9" defaultRowHeight="14"/>
  <cols>
    <col min="1" max="1" width="3.625" customWidth="1"/>
    <col min="2" max="2" width="4.75" customWidth="1"/>
    <col min="3" max="3" width="15.875" customWidth="1"/>
    <col min="4" max="4" width="14.75" customWidth="1"/>
    <col min="6" max="6" width="13.75" customWidth="1"/>
    <col min="7" max="7" width="17.5" customWidth="1"/>
    <col min="8" max="8" width="14.125" customWidth="1"/>
    <col min="9" max="9" width="13.25" customWidth="1"/>
    <col min="10" max="10" width="15.125" customWidth="1"/>
    <col min="11" max="11" width="15.875" customWidth="1"/>
  </cols>
  <sheetData>
    <row r="2" spans="2:18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9.25" customHeight="1" spans="2:18">
      <c r="B3" s="28"/>
      <c r="C3" s="29" t="s">
        <v>0</v>
      </c>
      <c r="D3" s="29"/>
      <c r="E3" s="29"/>
      <c r="F3" s="29"/>
      <c r="G3" s="29"/>
      <c r="H3" s="29"/>
      <c r="I3" s="29"/>
      <c r="J3" s="29"/>
      <c r="K3" s="29"/>
      <c r="L3" s="28"/>
      <c r="M3" s="28"/>
      <c r="N3" s="28"/>
      <c r="O3" s="28"/>
      <c r="P3" s="28"/>
      <c r="Q3" s="28"/>
      <c r="R3" s="28"/>
    </row>
    <row r="4" ht="24.95" customHeight="1" spans="2:18">
      <c r="B4" s="28"/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33" t="s">
        <v>8</v>
      </c>
      <c r="K4" s="33" t="s">
        <v>9</v>
      </c>
      <c r="L4" s="28"/>
      <c r="M4" s="28"/>
      <c r="N4" s="28"/>
      <c r="O4" s="28"/>
      <c r="P4" s="28"/>
      <c r="Q4" s="28"/>
      <c r="R4" s="28"/>
    </row>
    <row r="5" ht="24.95" customHeight="1" spans="2:18">
      <c r="B5" s="28"/>
      <c r="C5" s="26" t="s">
        <v>10</v>
      </c>
      <c r="D5" s="26">
        <v>3.5</v>
      </c>
      <c r="E5" s="26">
        <v>6</v>
      </c>
      <c r="F5" s="26">
        <v>76</v>
      </c>
      <c r="G5" s="26">
        <v>80</v>
      </c>
      <c r="H5" s="31">
        <f t="shared" ref="H5:H10" si="0">F5/G5</f>
        <v>0.95</v>
      </c>
      <c r="I5" s="26">
        <v>92</v>
      </c>
      <c r="J5" s="32">
        <v>89</v>
      </c>
      <c r="K5" s="26">
        <v>13.63</v>
      </c>
      <c r="L5" s="28"/>
      <c r="M5" s="28"/>
      <c r="N5" s="28"/>
      <c r="O5" s="28"/>
      <c r="P5" s="28"/>
      <c r="Q5" s="28"/>
      <c r="R5" s="28"/>
    </row>
    <row r="6" ht="24.95" customHeight="1" spans="2:18">
      <c r="B6" s="28"/>
      <c r="C6" s="26" t="s">
        <v>11</v>
      </c>
      <c r="D6" s="26">
        <v>2</v>
      </c>
      <c r="E6" s="26">
        <v>6</v>
      </c>
      <c r="F6" s="26">
        <v>90</v>
      </c>
      <c r="G6" s="26">
        <v>100</v>
      </c>
      <c r="H6" s="31">
        <f t="shared" si="0"/>
        <v>0.9</v>
      </c>
      <c r="I6" s="26">
        <v>93</v>
      </c>
      <c r="J6" s="32">
        <v>90</v>
      </c>
      <c r="K6" s="26">
        <v>13.63</v>
      </c>
      <c r="L6" s="28"/>
      <c r="M6" s="28"/>
      <c r="N6" s="28"/>
      <c r="O6" s="28"/>
      <c r="P6" s="28"/>
      <c r="Q6" s="28"/>
      <c r="R6" s="28"/>
    </row>
    <row r="7" ht="24.95" customHeight="1" spans="2:18">
      <c r="B7" s="28"/>
      <c r="C7" s="26" t="s">
        <v>12</v>
      </c>
      <c r="D7" s="26">
        <v>2</v>
      </c>
      <c r="E7" s="26">
        <v>3</v>
      </c>
      <c r="F7" s="26">
        <v>55</v>
      </c>
      <c r="G7" s="26">
        <v>60</v>
      </c>
      <c r="H7" s="31">
        <f t="shared" si="0"/>
        <v>0.916666666666667</v>
      </c>
      <c r="I7" s="26">
        <v>88</v>
      </c>
      <c r="J7" s="32">
        <v>85</v>
      </c>
      <c r="K7" s="26">
        <v>13.63</v>
      </c>
      <c r="L7" s="28"/>
      <c r="M7" s="28"/>
      <c r="N7" s="28"/>
      <c r="O7" s="28"/>
      <c r="P7" s="28"/>
      <c r="Q7" s="28"/>
      <c r="R7" s="28"/>
    </row>
    <row r="8" ht="24.95" customHeight="1" spans="2:18">
      <c r="B8" s="28"/>
      <c r="C8" s="26" t="s">
        <v>13</v>
      </c>
      <c r="D8" s="26">
        <v>2</v>
      </c>
      <c r="E8" s="26">
        <v>3</v>
      </c>
      <c r="F8" s="26">
        <v>45</v>
      </c>
      <c r="G8" s="26">
        <v>50</v>
      </c>
      <c r="H8" s="31">
        <f t="shared" si="0"/>
        <v>0.9</v>
      </c>
      <c r="I8" s="26">
        <v>89</v>
      </c>
      <c r="J8" s="32">
        <v>90</v>
      </c>
      <c r="K8" s="26">
        <v>13.63</v>
      </c>
      <c r="L8" s="28"/>
      <c r="M8" s="28"/>
      <c r="N8" s="28"/>
      <c r="O8" s="28"/>
      <c r="P8" s="28"/>
      <c r="Q8" s="28"/>
      <c r="R8" s="28"/>
    </row>
    <row r="9" ht="24.95" customHeight="1" spans="2:18">
      <c r="B9" s="28"/>
      <c r="C9" s="26" t="s">
        <v>14</v>
      </c>
      <c r="D9" s="26">
        <v>3</v>
      </c>
      <c r="E9" s="26">
        <v>6</v>
      </c>
      <c r="F9" s="26">
        <v>80</v>
      </c>
      <c r="G9" s="26">
        <v>90</v>
      </c>
      <c r="H9" s="31">
        <f t="shared" si="0"/>
        <v>0.888888888888889</v>
      </c>
      <c r="I9" s="26">
        <v>90</v>
      </c>
      <c r="J9" s="32">
        <v>88</v>
      </c>
      <c r="K9" s="26">
        <v>13.63</v>
      </c>
      <c r="L9" s="28"/>
      <c r="M9" s="28"/>
      <c r="N9" s="28"/>
      <c r="O9" s="28"/>
      <c r="P9" s="28"/>
      <c r="Q9" s="28"/>
      <c r="R9" s="28"/>
    </row>
    <row r="10" ht="21.75" customHeight="1" spans="2:18">
      <c r="B10" s="28"/>
      <c r="C10" s="32" t="s">
        <v>15</v>
      </c>
      <c r="D10" s="26">
        <f>SUM(D5:D9)</f>
        <v>12.5</v>
      </c>
      <c r="E10" s="26">
        <f>SUM(E5:E9)</f>
        <v>24</v>
      </c>
      <c r="F10" s="26">
        <f>SUM(F5:F9)</f>
        <v>346</v>
      </c>
      <c r="G10" s="26">
        <f>SUM(G5:G9)</f>
        <v>380</v>
      </c>
      <c r="H10" s="31">
        <f t="shared" si="0"/>
        <v>0.910526315789474</v>
      </c>
      <c r="I10" s="28"/>
      <c r="J10" s="28"/>
      <c r="K10" s="34" t="s">
        <v>16</v>
      </c>
      <c r="L10" s="28"/>
      <c r="M10" s="28"/>
      <c r="N10" s="28"/>
      <c r="O10" s="28"/>
      <c r="P10" s="28"/>
      <c r="Q10" s="28"/>
      <c r="R10" s="28"/>
    </row>
    <row r="11" spans="2:18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2:18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2:18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2:1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2:18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5" t="s">
        <v>9</v>
      </c>
      <c r="Q15" s="36"/>
      <c r="R15" s="28"/>
    </row>
    <row r="16" spans="2:18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6"/>
      <c r="Q16" s="36"/>
      <c r="R16" s="28"/>
    </row>
    <row r="17" spans="2:18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6"/>
      <c r="Q17" s="36"/>
      <c r="R17" s="28"/>
    </row>
    <row r="18" spans="2:18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6"/>
      <c r="Q18" s="36"/>
      <c r="R18" s="28"/>
    </row>
    <row r="19" spans="2:18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2:18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7" t="s">
        <v>16</v>
      </c>
      <c r="Q20" s="37"/>
      <c r="R20" s="28"/>
    </row>
    <row r="21" spans="2:18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7"/>
      <c r="Q21" s="37"/>
      <c r="R21" s="28"/>
    </row>
    <row r="22" spans="2:18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37"/>
      <c r="Q22" s="37"/>
      <c r="R22" s="28"/>
    </row>
    <row r="23" spans="2:18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2:18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2:18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18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</sheetData>
  <mergeCells count="3">
    <mergeCell ref="C3:K3"/>
    <mergeCell ref="P15:Q18"/>
    <mergeCell ref="P20:Q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9" sqref="D19"/>
    </sheetView>
  </sheetViews>
  <sheetFormatPr defaultColWidth="9" defaultRowHeight="14" outlineLevelRow="6" outlineLevelCol="7"/>
  <cols>
    <col min="1" max="1" width="10.25" customWidth="1"/>
    <col min="2" max="8" width="9.125" customWidth="1"/>
  </cols>
  <sheetData>
    <row r="1" spans="1:8">
      <c r="A1" s="26" t="s">
        <v>17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22</v>
      </c>
      <c r="G1" s="26" t="s">
        <v>23</v>
      </c>
      <c r="H1" s="26">
        <v>2015</v>
      </c>
    </row>
    <row r="2" spans="1:8">
      <c r="A2" s="26" t="s">
        <v>24</v>
      </c>
      <c r="B2" s="26">
        <v>407</v>
      </c>
      <c r="C2" s="26">
        <v>409</v>
      </c>
      <c r="D2" s="26">
        <v>410</v>
      </c>
      <c r="E2" s="26">
        <v>417</v>
      </c>
      <c r="F2" s="26">
        <v>427</v>
      </c>
      <c r="G2" s="26">
        <v>427</v>
      </c>
      <c r="H2" s="26">
        <v>407</v>
      </c>
    </row>
    <row r="3" spans="1:8">
      <c r="A3" s="26" t="s">
        <v>25</v>
      </c>
      <c r="B3" s="26">
        <v>8</v>
      </c>
      <c r="C3" s="26">
        <v>2</v>
      </c>
      <c r="D3" s="26">
        <v>19</v>
      </c>
      <c r="E3" s="26">
        <v>20</v>
      </c>
      <c r="F3" s="26">
        <v>8</v>
      </c>
      <c r="G3" s="26">
        <v>13</v>
      </c>
      <c r="H3" s="26">
        <v>70</v>
      </c>
    </row>
    <row r="4" spans="1:8">
      <c r="A4" s="26" t="s">
        <v>26</v>
      </c>
      <c r="B4" s="26">
        <v>6</v>
      </c>
      <c r="C4" s="26">
        <v>1</v>
      </c>
      <c r="D4" s="26">
        <v>12</v>
      </c>
      <c r="E4" s="26">
        <v>10</v>
      </c>
      <c r="F4" s="26">
        <v>8</v>
      </c>
      <c r="G4" s="26">
        <v>4</v>
      </c>
      <c r="H4" s="26">
        <v>41</v>
      </c>
    </row>
    <row r="5" spans="1:8">
      <c r="A5" s="26" t="s">
        <v>27</v>
      </c>
      <c r="B5" s="26">
        <v>2</v>
      </c>
      <c r="C5" s="26">
        <v>1</v>
      </c>
      <c r="D5" s="26">
        <v>7</v>
      </c>
      <c r="E5" s="26">
        <v>10</v>
      </c>
      <c r="F5" s="26">
        <v>0</v>
      </c>
      <c r="G5" s="26">
        <v>9</v>
      </c>
      <c r="H5" s="26">
        <v>29</v>
      </c>
    </row>
    <row r="6" spans="1:8">
      <c r="A6" s="26" t="s">
        <v>28</v>
      </c>
      <c r="B6" s="26">
        <v>409</v>
      </c>
      <c r="C6" s="26">
        <v>410</v>
      </c>
      <c r="D6" s="26">
        <v>417</v>
      </c>
      <c r="E6" s="26">
        <v>427</v>
      </c>
      <c r="F6" s="26">
        <v>427</v>
      </c>
      <c r="G6" s="26">
        <v>436</v>
      </c>
      <c r="H6" s="26">
        <v>436</v>
      </c>
    </row>
    <row r="7" spans="1:8">
      <c r="A7" s="26" t="s">
        <v>29</v>
      </c>
      <c r="B7" s="27">
        <v>0.0049</v>
      </c>
      <c r="C7" s="27">
        <v>0.0024</v>
      </c>
      <c r="D7" s="27">
        <v>0.0171</v>
      </c>
      <c r="E7" s="27">
        <v>0.024</v>
      </c>
      <c r="F7" s="27">
        <v>0</v>
      </c>
      <c r="G7" s="27">
        <v>0.0211</v>
      </c>
      <c r="H7" s="27">
        <v>0.0713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workbookViewId="0">
      <selection activeCell="I17" sqref="I17"/>
    </sheetView>
  </sheetViews>
  <sheetFormatPr defaultColWidth="9" defaultRowHeight="14" outlineLevelCol="6"/>
  <sheetData>
    <row r="1" ht="21.75" customHeight="1" spans="1:7">
      <c r="A1" s="6"/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</row>
    <row r="2" ht="21" customHeight="1" spans="1:7">
      <c r="A2" s="6" t="s">
        <v>30</v>
      </c>
      <c r="B2" s="25">
        <v>0.0196</v>
      </c>
      <c r="C2" s="25">
        <v>0.0024</v>
      </c>
      <c r="D2" s="25">
        <v>0.0459</v>
      </c>
      <c r="E2" s="25">
        <v>0.0474</v>
      </c>
      <c r="F2" s="25">
        <v>0.0187</v>
      </c>
      <c r="G2" s="25">
        <v>0.0301</v>
      </c>
    </row>
    <row r="3" ht="23.25" customHeight="1" spans="1:7">
      <c r="A3" s="6" t="s">
        <v>31</v>
      </c>
      <c r="B3" s="25">
        <v>0.0145</v>
      </c>
      <c r="C3" s="25">
        <v>0.0049</v>
      </c>
      <c r="D3" s="25">
        <v>0.028</v>
      </c>
      <c r="E3" s="25">
        <v>0.0229</v>
      </c>
      <c r="F3" s="25">
        <v>0.0184</v>
      </c>
      <c r="G3" s="25">
        <v>0.0091</v>
      </c>
    </row>
    <row r="5" spans="1:3">
      <c r="A5" s="6"/>
      <c r="B5" s="6" t="s">
        <v>25</v>
      </c>
      <c r="C5" s="6" t="s">
        <v>26</v>
      </c>
    </row>
    <row r="6" spans="1:3">
      <c r="A6" s="6" t="s">
        <v>32</v>
      </c>
      <c r="B6" s="6">
        <v>13</v>
      </c>
      <c r="C6" s="6">
        <v>-11</v>
      </c>
    </row>
    <row r="7" spans="1:3">
      <c r="A7" s="6" t="s">
        <v>33</v>
      </c>
      <c r="B7" s="6">
        <v>5</v>
      </c>
      <c r="C7" s="6">
        <v>-2</v>
      </c>
    </row>
    <row r="8" spans="1:3">
      <c r="A8" s="6" t="s">
        <v>34</v>
      </c>
      <c r="B8" s="6">
        <v>4</v>
      </c>
      <c r="C8" s="6">
        <v>-3</v>
      </c>
    </row>
    <row r="9" spans="1:3">
      <c r="A9" s="6" t="s">
        <v>35</v>
      </c>
      <c r="B9" s="6">
        <v>39</v>
      </c>
      <c r="C9" s="6">
        <v>-9</v>
      </c>
    </row>
    <row r="10" spans="1:3">
      <c r="A10" s="6" t="s">
        <v>36</v>
      </c>
      <c r="B10" s="6">
        <v>1</v>
      </c>
      <c r="C10" s="6">
        <v>-6</v>
      </c>
    </row>
    <row r="11" spans="1:3">
      <c r="A11" s="6" t="s">
        <v>37</v>
      </c>
      <c r="B11" s="6">
        <v>3</v>
      </c>
      <c r="C11" s="6">
        <v>-4</v>
      </c>
    </row>
    <row r="12" spans="1:3">
      <c r="A12" s="6" t="s">
        <v>38</v>
      </c>
      <c r="B12" s="6">
        <v>4</v>
      </c>
      <c r="C12" s="6">
        <v>-6</v>
      </c>
    </row>
    <row r="13" spans="1:3">
      <c r="A13" s="6" t="s">
        <v>39</v>
      </c>
      <c r="B13" s="6">
        <v>1</v>
      </c>
      <c r="C13" s="6">
        <v>0</v>
      </c>
    </row>
  </sheetData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showGridLines="0" zoomScale="80" zoomScaleNormal="80" workbookViewId="0">
      <selection activeCell="A14" sqref="A14"/>
    </sheetView>
  </sheetViews>
  <sheetFormatPr defaultColWidth="9" defaultRowHeight="14" outlineLevelRow="3"/>
  <cols>
    <col min="1" max="1" width="15.625" customWidth="1"/>
    <col min="2" max="2" width="14.375" customWidth="1"/>
    <col min="3" max="13" width="15.625" customWidth="1"/>
  </cols>
  <sheetData>
    <row r="1" ht="14.75"/>
    <row r="2" s="18" customFormat="1" ht="27.75" spans="1:13">
      <c r="A2" s="19"/>
      <c r="B2" s="20" t="s">
        <v>40</v>
      </c>
      <c r="C2" s="20" t="s">
        <v>41</v>
      </c>
      <c r="D2" s="20" t="s">
        <v>42</v>
      </c>
      <c r="E2" s="20" t="s">
        <v>43</v>
      </c>
      <c r="F2" s="20" t="s">
        <v>44</v>
      </c>
      <c r="G2" s="20" t="s">
        <v>45</v>
      </c>
      <c r="H2" s="21" t="s">
        <v>46</v>
      </c>
      <c r="I2" s="21" t="s">
        <v>47</v>
      </c>
      <c r="J2" s="21" t="s">
        <v>48</v>
      </c>
      <c r="K2" s="21" t="s">
        <v>49</v>
      </c>
      <c r="L2" s="21" t="s">
        <v>50</v>
      </c>
      <c r="M2" s="21" t="s">
        <v>51</v>
      </c>
    </row>
    <row r="3" ht="21" customHeight="1" spans="1:13">
      <c r="A3" s="22" t="s">
        <v>52</v>
      </c>
      <c r="B3" s="23">
        <v>4</v>
      </c>
      <c r="C3" s="23">
        <v>3</v>
      </c>
      <c r="D3" s="23">
        <v>23</v>
      </c>
      <c r="E3" s="24">
        <v>0.13</v>
      </c>
      <c r="F3" s="24">
        <v>0.1</v>
      </c>
      <c r="G3" s="24">
        <v>0.77</v>
      </c>
      <c r="H3" s="23">
        <v>12</v>
      </c>
      <c r="I3" s="23">
        <v>14</v>
      </c>
      <c r="J3" s="23">
        <v>4</v>
      </c>
      <c r="K3" s="24">
        <v>0.4</v>
      </c>
      <c r="L3" s="24">
        <v>0.47</v>
      </c>
      <c r="M3" s="24">
        <v>0.13</v>
      </c>
    </row>
    <row r="4" ht="27" customHeight="1" spans="1:13">
      <c r="A4" s="22" t="s">
        <v>53</v>
      </c>
      <c r="B4" s="23">
        <v>2</v>
      </c>
      <c r="C4" s="23">
        <v>1</v>
      </c>
      <c r="D4" s="23">
        <v>38</v>
      </c>
      <c r="E4" s="24">
        <v>0.05</v>
      </c>
      <c r="F4" s="24">
        <v>0.02</v>
      </c>
      <c r="G4" s="24">
        <v>0.93</v>
      </c>
      <c r="H4" s="23">
        <v>23</v>
      </c>
      <c r="I4" s="23">
        <v>17</v>
      </c>
      <c r="J4" s="23">
        <v>1</v>
      </c>
      <c r="K4" s="24">
        <v>0.56</v>
      </c>
      <c r="L4" s="24">
        <v>0.41</v>
      </c>
      <c r="M4" s="24">
        <v>0.02</v>
      </c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2"/>
  <sheetViews>
    <sheetView showGridLines="0" zoomScale="70" zoomScaleNormal="70" workbookViewId="0">
      <selection activeCell="Q29" sqref="Q29"/>
    </sheetView>
  </sheetViews>
  <sheetFormatPr defaultColWidth="9" defaultRowHeight="14" outlineLevelCol="3"/>
  <cols>
    <col min="1" max="1" width="13.625" customWidth="1"/>
  </cols>
  <sheetData>
    <row r="2" spans="1:4">
      <c r="A2" s="6"/>
      <c r="B2" s="6" t="s">
        <v>54</v>
      </c>
      <c r="C2" s="6" t="s">
        <v>55</v>
      </c>
      <c r="D2" s="7" t="s">
        <v>56</v>
      </c>
    </row>
    <row r="3" spans="1:4">
      <c r="A3" s="6" t="s">
        <v>32</v>
      </c>
      <c r="B3" s="6">
        <v>7</v>
      </c>
      <c r="C3" s="6">
        <v>3</v>
      </c>
      <c r="D3" s="7">
        <v>1</v>
      </c>
    </row>
    <row r="4" spans="1:4">
      <c r="A4" s="6" t="s">
        <v>33</v>
      </c>
      <c r="B4" s="6">
        <v>1</v>
      </c>
      <c r="C4" s="6">
        <v>1</v>
      </c>
      <c r="D4" s="7">
        <v>0</v>
      </c>
    </row>
    <row r="5" spans="1:4">
      <c r="A5" s="6" t="s">
        <v>34</v>
      </c>
      <c r="B5" s="6">
        <v>3</v>
      </c>
      <c r="C5" s="6">
        <v>0</v>
      </c>
      <c r="D5" s="7">
        <v>0</v>
      </c>
    </row>
    <row r="6" spans="1:4">
      <c r="A6" s="6" t="s">
        <v>35</v>
      </c>
      <c r="B6" s="6">
        <v>7</v>
      </c>
      <c r="C6" s="6">
        <v>1</v>
      </c>
      <c r="D6" s="7">
        <v>1</v>
      </c>
    </row>
    <row r="7" spans="1:4">
      <c r="A7" s="6" t="s">
        <v>36</v>
      </c>
      <c r="B7" s="6">
        <v>1</v>
      </c>
      <c r="C7" s="6">
        <v>5</v>
      </c>
      <c r="D7" s="7">
        <v>0</v>
      </c>
    </row>
    <row r="8" spans="1:4">
      <c r="A8" s="6" t="s">
        <v>37</v>
      </c>
      <c r="B8" s="6">
        <v>0</v>
      </c>
      <c r="C8" s="6">
        <v>4</v>
      </c>
      <c r="D8" s="7">
        <v>0</v>
      </c>
    </row>
    <row r="9" spans="1:4">
      <c r="A9" s="6" t="s">
        <v>38</v>
      </c>
      <c r="B9" s="6">
        <v>4</v>
      </c>
      <c r="C9" s="6">
        <v>2</v>
      </c>
      <c r="D9" s="7">
        <v>0</v>
      </c>
    </row>
    <row r="15" spans="1:4">
      <c r="A15" s="6"/>
      <c r="B15" s="6">
        <v>2016</v>
      </c>
      <c r="C15" s="6">
        <v>2017</v>
      </c>
      <c r="D15" s="7"/>
    </row>
    <row r="16" spans="1:4">
      <c r="A16" s="6" t="s">
        <v>32</v>
      </c>
      <c r="B16" s="6">
        <v>10</v>
      </c>
      <c r="C16" s="6">
        <v>11</v>
      </c>
      <c r="D16" s="7"/>
    </row>
    <row r="17" spans="1:4">
      <c r="A17" s="6" t="s">
        <v>33</v>
      </c>
      <c r="B17" s="6">
        <v>2</v>
      </c>
      <c r="C17" s="6">
        <v>2</v>
      </c>
      <c r="D17" s="7"/>
    </row>
    <row r="18" spans="1:4">
      <c r="A18" s="6" t="s">
        <v>34</v>
      </c>
      <c r="B18" s="6">
        <v>3</v>
      </c>
      <c r="C18" s="6">
        <v>4</v>
      </c>
      <c r="D18" s="7"/>
    </row>
    <row r="19" spans="1:4">
      <c r="A19" s="6" t="s">
        <v>35</v>
      </c>
      <c r="B19" s="6">
        <v>1</v>
      </c>
      <c r="C19" s="6">
        <v>9</v>
      </c>
      <c r="D19" s="7"/>
    </row>
    <row r="20" spans="1:4">
      <c r="A20" s="6" t="s">
        <v>36</v>
      </c>
      <c r="B20" s="6">
        <v>6</v>
      </c>
      <c r="C20" s="6">
        <v>7</v>
      </c>
      <c r="D20" s="7"/>
    </row>
    <row r="21" spans="1:4">
      <c r="A21" s="6" t="s">
        <v>37</v>
      </c>
      <c r="B21" s="6">
        <v>4</v>
      </c>
      <c r="C21" s="6">
        <v>4</v>
      </c>
      <c r="D21" s="7"/>
    </row>
    <row r="22" spans="1:4">
      <c r="A22" s="6" t="s">
        <v>38</v>
      </c>
      <c r="B22" s="6">
        <v>2</v>
      </c>
      <c r="C22" s="6">
        <v>6</v>
      </c>
      <c r="D22" s="7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showGridLines="0" workbookViewId="0">
      <selection activeCell="N14" sqref="N14"/>
    </sheetView>
  </sheetViews>
  <sheetFormatPr defaultColWidth="9" defaultRowHeight="14" outlineLevelRow="2" outlineLevelCol="6"/>
  <cols>
    <col min="1" max="1" width="12.25" customWidth="1"/>
    <col min="2" max="2" width="10.25" customWidth="1"/>
    <col min="3" max="5" width="9.125" customWidth="1"/>
    <col min="6" max="7" width="13" customWidth="1"/>
  </cols>
  <sheetData>
    <row r="1" ht="27.75" spans="1:7">
      <c r="A1" s="11" t="s">
        <v>57</v>
      </c>
      <c r="B1" s="12" t="s">
        <v>58</v>
      </c>
      <c r="C1" s="12" t="s">
        <v>59</v>
      </c>
      <c r="D1" s="12" t="s">
        <v>60</v>
      </c>
      <c r="E1" s="13" t="s">
        <v>61</v>
      </c>
      <c r="F1" s="13" t="s">
        <v>62</v>
      </c>
      <c r="G1" s="13" t="s">
        <v>63</v>
      </c>
    </row>
    <row r="2" ht="14.75" spans="1:7">
      <c r="A2" s="14" t="s">
        <v>64</v>
      </c>
      <c r="B2" s="15">
        <v>56</v>
      </c>
      <c r="C2" s="15">
        <v>82</v>
      </c>
      <c r="D2" s="15">
        <v>220</v>
      </c>
      <c r="E2" s="16">
        <v>0.16</v>
      </c>
      <c r="F2" s="17">
        <v>0.23</v>
      </c>
      <c r="G2" s="17">
        <v>0.61</v>
      </c>
    </row>
    <row r="3" ht="14.75" spans="1:7">
      <c r="A3" s="14" t="s">
        <v>65</v>
      </c>
      <c r="B3" s="15">
        <v>98</v>
      </c>
      <c r="C3" s="15">
        <v>93</v>
      </c>
      <c r="D3" s="15">
        <v>237</v>
      </c>
      <c r="E3" s="16">
        <v>0.23</v>
      </c>
      <c r="F3" s="17">
        <v>0.22</v>
      </c>
      <c r="G3" s="17">
        <v>0.55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showGridLines="0" workbookViewId="0">
      <selection activeCell="Q14" sqref="Q14"/>
    </sheetView>
  </sheetViews>
  <sheetFormatPr defaultColWidth="9" defaultRowHeight="14" outlineLevelCol="4"/>
  <cols>
    <col min="1" max="1" width="12.625" customWidth="1"/>
  </cols>
  <sheetData>
    <row r="2" spans="1:5">
      <c r="A2" s="6"/>
      <c r="B2" s="6" t="s">
        <v>66</v>
      </c>
      <c r="C2" s="6" t="s">
        <v>56</v>
      </c>
      <c r="D2" s="7" t="s">
        <v>67</v>
      </c>
      <c r="E2" s="8" t="s">
        <v>68</v>
      </c>
    </row>
    <row r="3" spans="1:5">
      <c r="A3" s="6" t="s">
        <v>32</v>
      </c>
      <c r="B3" s="9">
        <v>0.53</v>
      </c>
      <c r="C3" s="9">
        <v>0.29</v>
      </c>
      <c r="D3" s="10">
        <v>0.12</v>
      </c>
      <c r="E3" s="10">
        <v>0.06</v>
      </c>
    </row>
    <row r="4" spans="1:5">
      <c r="A4" s="6" t="s">
        <v>33</v>
      </c>
      <c r="B4" s="9">
        <v>0.56</v>
      </c>
      <c r="C4" s="9">
        <v>0.31</v>
      </c>
      <c r="D4" s="10">
        <v>0.13</v>
      </c>
      <c r="E4" s="7">
        <v>0</v>
      </c>
    </row>
    <row r="5" spans="1:5">
      <c r="A5" s="6" t="s">
        <v>34</v>
      </c>
      <c r="B5" s="9">
        <v>0.47</v>
      </c>
      <c r="C5" s="9">
        <v>0.33</v>
      </c>
      <c r="D5" s="10">
        <v>0.11</v>
      </c>
      <c r="E5" s="10">
        <v>0.09</v>
      </c>
    </row>
    <row r="6" spans="1:5">
      <c r="A6" s="6" t="s">
        <v>35</v>
      </c>
      <c r="B6" s="9">
        <v>0.52</v>
      </c>
      <c r="C6" s="9">
        <v>0.33</v>
      </c>
      <c r="D6" s="10">
        <v>0.15</v>
      </c>
      <c r="E6" s="7">
        <v>0</v>
      </c>
    </row>
    <row r="7" spans="1:5">
      <c r="A7" s="6" t="s">
        <v>36</v>
      </c>
      <c r="B7" s="9">
        <v>0.58</v>
      </c>
      <c r="C7" s="9">
        <v>0.32</v>
      </c>
      <c r="D7" s="10">
        <v>0.11</v>
      </c>
      <c r="E7" s="7">
        <v>0</v>
      </c>
    </row>
    <row r="8" spans="1:5">
      <c r="A8" s="6" t="s">
        <v>37</v>
      </c>
      <c r="B8" s="9">
        <v>0.57</v>
      </c>
      <c r="C8" s="9">
        <v>0.24</v>
      </c>
      <c r="D8" s="10">
        <v>0.19</v>
      </c>
      <c r="E8" s="7">
        <v>0</v>
      </c>
    </row>
    <row r="9" spans="1:5">
      <c r="A9" s="6" t="s">
        <v>38</v>
      </c>
      <c r="B9" s="9">
        <v>0.73</v>
      </c>
      <c r="C9" s="9">
        <v>0.25</v>
      </c>
      <c r="D9" s="10">
        <v>0.02</v>
      </c>
      <c r="E9" s="7">
        <v>0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topLeftCell="A4" workbookViewId="0">
      <selection activeCell="L6" sqref="L6"/>
    </sheetView>
  </sheetViews>
  <sheetFormatPr defaultColWidth="9" defaultRowHeight="14"/>
  <cols>
    <col min="1" max="6" width="9.125" customWidth="1"/>
    <col min="7" max="8" width="11.875" customWidth="1"/>
    <col min="9" max="9" width="9.25" customWidth="1"/>
  </cols>
  <sheetData>
    <row r="1" ht="14.75"/>
    <row r="2" ht="17.25" spans="1:9">
      <c r="A2" s="1" t="s">
        <v>69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25</v>
      </c>
      <c r="G2" s="1" t="s">
        <v>74</v>
      </c>
      <c r="H2" s="1" t="s">
        <v>75</v>
      </c>
      <c r="I2" s="1" t="s">
        <v>76</v>
      </c>
    </row>
    <row r="3" ht="17.25" spans="1:9">
      <c r="A3" s="2" t="s">
        <v>18</v>
      </c>
      <c r="B3" s="2">
        <v>73</v>
      </c>
      <c r="C3" s="2">
        <v>17</v>
      </c>
      <c r="D3" s="2">
        <v>12</v>
      </c>
      <c r="E3" s="2">
        <v>5</v>
      </c>
      <c r="F3" s="2">
        <v>2</v>
      </c>
      <c r="G3" s="3">
        <f>D3/C3</f>
        <v>0.705882352941177</v>
      </c>
      <c r="H3" s="3">
        <f>E3/D3</f>
        <v>0.416666666666667</v>
      </c>
      <c r="I3" s="3">
        <f>F3/E3</f>
        <v>0.4</v>
      </c>
    </row>
    <row r="4" ht="17.25" spans="1:9">
      <c r="A4" s="2" t="s">
        <v>19</v>
      </c>
      <c r="B4" s="2">
        <v>24</v>
      </c>
      <c r="C4" s="2">
        <v>8</v>
      </c>
      <c r="D4" s="2">
        <v>6</v>
      </c>
      <c r="E4" s="2">
        <v>2</v>
      </c>
      <c r="F4" s="2">
        <v>1</v>
      </c>
      <c r="G4" s="3">
        <f t="shared" ref="G4:G9" si="0">D4/C4</f>
        <v>0.75</v>
      </c>
      <c r="H4" s="3">
        <f t="shared" ref="H4:H9" si="1">E4/D4</f>
        <v>0.333333333333333</v>
      </c>
      <c r="I4" s="3">
        <f t="shared" ref="I4:I9" si="2">F4/E4</f>
        <v>0.5</v>
      </c>
    </row>
    <row r="5" ht="17.25" spans="1:9">
      <c r="A5" s="2" t="s">
        <v>20</v>
      </c>
      <c r="B5" s="2">
        <v>176</v>
      </c>
      <c r="C5" s="2">
        <v>41</v>
      </c>
      <c r="D5" s="2">
        <v>29</v>
      </c>
      <c r="E5" s="2">
        <v>13</v>
      </c>
      <c r="F5" s="2">
        <v>10</v>
      </c>
      <c r="G5" s="3">
        <f t="shared" si="0"/>
        <v>0.707317073170732</v>
      </c>
      <c r="H5" s="3">
        <f t="shared" si="1"/>
        <v>0.448275862068966</v>
      </c>
      <c r="I5" s="3">
        <f t="shared" si="2"/>
        <v>0.769230769230769</v>
      </c>
    </row>
    <row r="6" ht="17.25" spans="1:9">
      <c r="A6" s="2" t="s">
        <v>21</v>
      </c>
      <c r="B6" s="2">
        <v>75</v>
      </c>
      <c r="C6" s="2">
        <v>13</v>
      </c>
      <c r="D6" s="2">
        <v>10</v>
      </c>
      <c r="E6" s="2">
        <v>7</v>
      </c>
      <c r="F6" s="2">
        <v>6</v>
      </c>
      <c r="G6" s="3">
        <f t="shared" si="0"/>
        <v>0.769230769230769</v>
      </c>
      <c r="H6" s="3">
        <f t="shared" si="1"/>
        <v>0.7</v>
      </c>
      <c r="I6" s="3">
        <f t="shared" si="2"/>
        <v>0.857142857142857</v>
      </c>
    </row>
    <row r="7" ht="17.25" spans="1:9">
      <c r="A7" s="2" t="s">
        <v>22</v>
      </c>
      <c r="B7" s="2">
        <v>123</v>
      </c>
      <c r="C7" s="2">
        <v>49</v>
      </c>
      <c r="D7" s="2">
        <v>31</v>
      </c>
      <c r="E7" s="2">
        <v>8</v>
      </c>
      <c r="F7" s="2">
        <v>3</v>
      </c>
      <c r="G7" s="3">
        <f t="shared" si="0"/>
        <v>0.63265306122449</v>
      </c>
      <c r="H7" s="3">
        <f t="shared" si="1"/>
        <v>0.258064516129032</v>
      </c>
      <c r="I7" s="3">
        <f t="shared" si="2"/>
        <v>0.375</v>
      </c>
    </row>
    <row r="8" ht="17.25" spans="1:9">
      <c r="A8" s="2" t="s">
        <v>23</v>
      </c>
      <c r="B8" s="2">
        <v>92</v>
      </c>
      <c r="C8" s="2">
        <v>21</v>
      </c>
      <c r="D8" s="2">
        <v>14</v>
      </c>
      <c r="E8" s="2">
        <v>8</v>
      </c>
      <c r="F8" s="2">
        <v>7</v>
      </c>
      <c r="G8" s="3">
        <f t="shared" si="0"/>
        <v>0.666666666666667</v>
      </c>
      <c r="H8" s="3">
        <f t="shared" si="1"/>
        <v>0.571428571428571</v>
      </c>
      <c r="I8" s="3">
        <f t="shared" si="2"/>
        <v>0.875</v>
      </c>
    </row>
    <row r="9" ht="17.25" spans="1:9">
      <c r="A9" s="4" t="s">
        <v>15</v>
      </c>
      <c r="B9" s="4">
        <v>563</v>
      </c>
      <c r="C9" s="4">
        <v>149</v>
      </c>
      <c r="D9" s="4">
        <v>102</v>
      </c>
      <c r="E9" s="5">
        <v>69</v>
      </c>
      <c r="F9" s="4">
        <v>29</v>
      </c>
      <c r="G9" s="3">
        <f t="shared" si="0"/>
        <v>0.684563758389262</v>
      </c>
      <c r="H9" s="3">
        <f t="shared" si="1"/>
        <v>0.676470588235294</v>
      </c>
      <c r="I9" s="3">
        <f t="shared" si="2"/>
        <v>0.420289855072464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课程数据分析</vt:lpstr>
      <vt:lpstr>P4</vt:lpstr>
      <vt:lpstr>P6</vt:lpstr>
      <vt:lpstr>P7</vt:lpstr>
      <vt:lpstr>P8</vt:lpstr>
      <vt:lpstr>P10</vt:lpstr>
      <vt:lpstr>P13</vt:lpstr>
      <vt:lpstr>P19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2015-06-05T18:19:00Z</dcterms:created>
  <dcterms:modified xsi:type="dcterms:W3CDTF">2019-12-08T06:40:34Z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