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style8.xml" ContentType="application/vnd.ms-office.chartstyle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charts/style6.xml" ContentType="application/vnd.ms-office.chartstyle+xml"/>
  <Override PartName="/xl/charts/colors17.xml" ContentType="application/vnd.ms-office.chartcolorstyle+xml"/>
  <Override PartName="/xl/worksheets/sheet7.xml" ContentType="application/vnd.openxmlformats-officedocument.spreadsheetml.workshee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style4.xml" ContentType="application/vnd.ms-office.chartstyle+xml"/>
  <Override PartName="/xl/charts/colors15.xml" ContentType="application/vnd.ms-office.chartcolorstyle+xml"/>
  <Override PartName="/xl/charts/style16.xml" ContentType="application/vnd.ms-office.chartstyle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charts/colors9.xml" ContentType="application/vnd.ms-office.chartcolorstyle+xml"/>
  <Override PartName="/xl/charts/style2.xml" ContentType="application/vnd.ms-office.chartstyle+xml"/>
  <Override PartName="/xl/charts/style14.xml" ContentType="application/vnd.ms-office.chartstyle+xml"/>
  <Override PartName="/xl/charts/colors13.xml" ContentType="application/vnd.ms-office.chartcolorstyle+xml"/>
  <Override PartName="/xl/worksheets/sheet3.xml" ContentType="application/vnd.openxmlformats-officedocument.spreadsheetml.worksheet+xml"/>
  <Override PartName="/xl/charts/colors7.xml" ContentType="application/vnd.ms-office.chartcolorstyle+xml"/>
  <Override PartName="/xl/charts/style12.xml" ContentType="application/vnd.ms-office.chartstyle+xml"/>
  <Override PartName="/xl/charts/colors11.xml" ContentType="application/vnd.ms-office.chartcolorstyle+xml"/>
  <Override PartName="/xl/worksheets/sheet1.xml" ContentType="application/vnd.openxmlformats-officedocument.spreadsheetml.workshee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alcChain.xml" ContentType="application/vnd.openxmlformats-officedocument.spreadsheetml.calcChain+xml"/>
  <Override PartName="/xl/charts/colors4.xml" ContentType="application/vnd.ms-office.chartcolorstyle+xml"/>
  <Override PartName="/xl/charts/colors5.xml" ContentType="application/vnd.ms-office.chartcolorstyle+xml"/>
  <Override PartName="/xl/charts/colors10.xml" ContentType="application/vnd.ms-office.chartcolorstyle+xml"/>
  <Override PartName="/xl/charts/style10.xml" ContentType="application/vnd.ms-office.chartstyle+xml"/>
  <Override PartName="/xl/charts/style11.xml" ContentType="application/vnd.ms-office.chartstyle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olors2.xml" ContentType="application/vnd.ms-office.chartcolorstyle+xml"/>
  <Override PartName="/xl/charts/colors3.xml" ContentType="application/vnd.ms-office.chartcolorstyle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charts/style9.xml" ContentType="application/vnd.ms-office.chartstyle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style7.xml" ContentType="application/vnd.ms-office.chartstyle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charts/chart3.xml" ContentType="application/vnd.openxmlformats-officedocument.drawingml.chart+xml"/>
  <Default Extension="emf" ContentType="image/x-emf"/>
  <Override PartName="/xl/drawings/drawing5.xml" ContentType="application/vnd.openxmlformats-officedocument.drawing+xml"/>
  <Override PartName="/xl/charts/style5.xml" ContentType="application/vnd.ms-office.chartstyle+xml"/>
  <Override PartName="/xl/charts/style17.xml" ContentType="application/vnd.ms-office.chartstyle+xml"/>
  <Override PartName="/xl/charts/colors16.xml" ContentType="application/vnd.ms-office.chartcolorstyle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olors8.xml" ContentType="application/vnd.ms-office.chartcolorstyle+xml"/>
  <Override PartName="/xl/charts/style3.xml" ContentType="application/vnd.ms-office.chartstyle+xml"/>
  <Override PartName="/xl/charts/style1.xml" ContentType="application/vnd.ms-office.chartstyle+xml"/>
  <Override PartName="/xl/charts/colors14.xml" ContentType="application/vnd.ms-office.chartcolorstyle+xml"/>
  <Override PartName="/xl/charts/style15.xml" ContentType="application/vnd.ms-office.chartstyle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charts/colors6.xml" ContentType="application/vnd.ms-office.chartcolorstyle+xml"/>
  <Override PartName="/xl/charts/colors12.xml" ContentType="application/vnd.ms-office.chartcolorstyle+xml"/>
  <Override PartName="/xl/charts/style13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filterPrivacy="1"/>
  <bookViews>
    <workbookView xWindow="0" yWindow="0" windowWidth="22260" windowHeight="12645" activeTab="7"/>
  </bookViews>
  <sheets>
    <sheet name="课程数据分析" sheetId="8" r:id="rId1"/>
    <sheet name="P4" sheetId="1" r:id="rId2"/>
    <sheet name="P6" sheetId="2" r:id="rId3"/>
    <sheet name="P7" sheetId="3" r:id="rId4"/>
    <sheet name="P8" sheetId="4" r:id="rId5"/>
    <sheet name="P10" sheetId="5" r:id="rId6"/>
    <sheet name="P13" sheetId="6" r:id="rId7"/>
    <sheet name="P19" sheetId="7" r:id="rId8"/>
  </sheets>
  <definedNames>
    <definedName name="_xlchart.v2.0" hidden="1">'P19'!$G$2:$I$2</definedName>
    <definedName name="_xlchart.v2.1" hidden="1">'P19'!$G$9:$I$9</definedName>
    <definedName name="_xlchart.v2.2" hidden="1">'P19'!$A$9</definedName>
    <definedName name="_xlchart.v2.3" hidden="1">'P19'!$B$2:$F$2</definedName>
    <definedName name="_xlchart.v2.4" hidden="1">'P19'!$B$9:$F$9</definedName>
    <definedName name="_xlchart.v2.5" hidden="1">'P19'!$A$9</definedName>
    <definedName name="_xlchart.v2.6" hidden="1">'P19'!$B$2:$F$2</definedName>
    <definedName name="_xlchart.v2.7" hidden="1">'P19'!$B$9:$F$9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" i="8"/>
  <c r="H6"/>
  <c r="H7"/>
  <c r="H8"/>
  <c r="H9"/>
  <c r="D10"/>
  <c r="E10"/>
  <c r="F10"/>
  <c r="G10"/>
  <c r="H10"/>
  <c r="G4" i="7" l="1"/>
  <c r="G5"/>
  <c r="G6"/>
  <c r="G7"/>
  <c r="G8"/>
  <c r="G9"/>
  <c r="G3"/>
  <c r="H4"/>
  <c r="H5"/>
  <c r="H6"/>
  <c r="H7"/>
  <c r="H8"/>
  <c r="H9"/>
  <c r="H3"/>
  <c r="I4"/>
  <c r="I5"/>
  <c r="I6"/>
  <c r="I7"/>
  <c r="I8"/>
  <c r="I9"/>
  <c r="I3"/>
</calcChain>
</file>

<file path=xl/sharedStrings.xml><?xml version="1.0" encoding="utf-8"?>
<sst xmlns="http://schemas.openxmlformats.org/spreadsheetml/2006/main" count="117" uniqueCount="84">
  <si>
    <t>1月</t>
  </si>
  <si>
    <t>2月</t>
  </si>
  <si>
    <t>3月</t>
  </si>
  <si>
    <t>4月</t>
  </si>
  <si>
    <t>5月</t>
  </si>
  <si>
    <t>6月</t>
  </si>
  <si>
    <t>入职率</t>
    <phoneticPr fontId="4" type="noConversion"/>
  </si>
  <si>
    <t>离职率</t>
    <phoneticPr fontId="4" type="noConversion"/>
  </si>
  <si>
    <t>1月</t>
    <phoneticPr fontId="4" type="noConversion"/>
  </si>
  <si>
    <t>2月</t>
    <phoneticPr fontId="4" type="noConversion"/>
  </si>
  <si>
    <t>3月</t>
    <phoneticPr fontId="4" type="noConversion"/>
  </si>
  <si>
    <t>4月</t>
    <phoneticPr fontId="4" type="noConversion"/>
  </si>
  <si>
    <t>5月</t>
    <phoneticPr fontId="4" type="noConversion"/>
  </si>
  <si>
    <t>6月</t>
    <phoneticPr fontId="4" type="noConversion"/>
  </si>
  <si>
    <t>经营板块</t>
    <phoneticPr fontId="4" type="noConversion"/>
  </si>
  <si>
    <t>推广板块</t>
    <phoneticPr fontId="4" type="noConversion"/>
  </si>
  <si>
    <t>行政板块</t>
    <phoneticPr fontId="4" type="noConversion"/>
  </si>
  <si>
    <t>分公司</t>
    <phoneticPr fontId="4" type="noConversion"/>
  </si>
  <si>
    <t>财务与HR板块</t>
    <phoneticPr fontId="4" type="noConversion"/>
  </si>
  <si>
    <t>运营板块</t>
    <phoneticPr fontId="4" type="noConversion"/>
  </si>
  <si>
    <t>品牌板块</t>
    <phoneticPr fontId="4" type="noConversion"/>
  </si>
  <si>
    <t>战略规划部</t>
    <phoneticPr fontId="4" type="noConversion"/>
  </si>
  <si>
    <t>入职人数</t>
    <phoneticPr fontId="4" type="noConversion"/>
  </si>
  <si>
    <t>离职人数</t>
    <phoneticPr fontId="4" type="noConversion"/>
  </si>
  <si>
    <t>中高层干部人数</t>
  </si>
  <si>
    <t>基层干部人数</t>
  </si>
  <si>
    <t>基层员工人数</t>
  </si>
  <si>
    <t>中高层干部比例</t>
  </si>
  <si>
    <t>基层干部比例</t>
  </si>
  <si>
    <t>基层员工比例</t>
  </si>
  <si>
    <t>在职年限不满1年比例</t>
  </si>
  <si>
    <t>在职年限1至2年比例</t>
  </si>
  <si>
    <t>在职年限3年以上比例</t>
  </si>
  <si>
    <t>不满1年人数</t>
    <phoneticPr fontId="4" type="noConversion"/>
  </si>
  <si>
    <t>4年以上</t>
    <phoneticPr fontId="4" type="noConversion"/>
  </si>
  <si>
    <t>1至3年人数</t>
    <phoneticPr fontId="4" type="noConversion"/>
  </si>
  <si>
    <t>1年</t>
    <phoneticPr fontId="4" type="noConversion"/>
  </si>
  <si>
    <t>1-3年</t>
    <phoneticPr fontId="4" type="noConversion"/>
  </si>
  <si>
    <t>3-5年</t>
    <phoneticPr fontId="4" type="noConversion"/>
  </si>
  <si>
    <t>　</t>
  </si>
  <si>
    <t>中高层干部</t>
  </si>
  <si>
    <t>基层干部</t>
  </si>
  <si>
    <t>基层员工</t>
  </si>
  <si>
    <t>基层干部占比</t>
  </si>
  <si>
    <t>基层员工占比</t>
  </si>
  <si>
    <t>中高层占比</t>
    <phoneticPr fontId="4" type="noConversion"/>
  </si>
  <si>
    <t>0-2年</t>
    <phoneticPr fontId="4" type="noConversion"/>
  </si>
  <si>
    <t>9年以上</t>
    <phoneticPr fontId="4" type="noConversion"/>
  </si>
  <si>
    <t>6-8年</t>
    <phoneticPr fontId="4" type="noConversion"/>
  </si>
  <si>
    <t>月份　</t>
  </si>
  <si>
    <t>初试通过率</t>
  </si>
  <si>
    <t>复试通过率</t>
  </si>
  <si>
    <t>录用率</t>
  </si>
  <si>
    <t>总计</t>
  </si>
  <si>
    <t>邀约人数</t>
    <phoneticPr fontId="4" type="noConversion"/>
  </si>
  <si>
    <t>面试人数</t>
    <phoneticPr fontId="4" type="noConversion"/>
  </si>
  <si>
    <t>复试人数</t>
    <phoneticPr fontId="4" type="noConversion"/>
  </si>
  <si>
    <t>录用人数</t>
    <phoneticPr fontId="4" type="noConversion"/>
  </si>
  <si>
    <t>13.63小时</t>
    <phoneticPr fontId="4" type="noConversion"/>
  </si>
  <si>
    <t>季度人均培训课时</t>
    <phoneticPr fontId="4" type="noConversion"/>
  </si>
  <si>
    <t>总计</t>
    <phoneticPr fontId="4" type="noConversion"/>
  </si>
  <si>
    <t>产品培训</t>
    <phoneticPr fontId="4" type="noConversion"/>
  </si>
  <si>
    <t>供应商培训</t>
    <phoneticPr fontId="4" type="noConversion"/>
  </si>
  <si>
    <t>招商培训</t>
    <phoneticPr fontId="4" type="noConversion"/>
  </si>
  <si>
    <t>上岗培训</t>
    <phoneticPr fontId="4" type="noConversion"/>
  </si>
  <si>
    <t>新员工入职培训</t>
    <phoneticPr fontId="4" type="noConversion"/>
  </si>
  <si>
    <t>人均考试分数</t>
    <phoneticPr fontId="4" type="noConversion"/>
  </si>
  <si>
    <t>课程满意度</t>
    <phoneticPr fontId="4" type="noConversion"/>
  </si>
  <si>
    <t>培训完成率</t>
    <phoneticPr fontId="4" type="noConversion"/>
  </si>
  <si>
    <t>计划参加人数</t>
    <phoneticPr fontId="4" type="noConversion"/>
  </si>
  <si>
    <t>实际参加人数</t>
    <phoneticPr fontId="4" type="noConversion"/>
  </si>
  <si>
    <t>场次</t>
    <phoneticPr fontId="4" type="noConversion"/>
  </si>
  <si>
    <t>课程时间（H）</t>
    <phoneticPr fontId="4" type="noConversion"/>
  </si>
  <si>
    <t>课程</t>
    <phoneticPr fontId="4" type="noConversion"/>
  </si>
  <si>
    <t>培训课程数据分析</t>
    <phoneticPr fontId="4" type="noConversion"/>
  </si>
  <si>
    <t>期初人数</t>
    <phoneticPr fontId="4" type="noConversion"/>
  </si>
  <si>
    <t>净增长人数</t>
    <phoneticPr fontId="4" type="noConversion"/>
  </si>
  <si>
    <t>期末人数</t>
    <phoneticPr fontId="4" type="noConversion"/>
  </si>
  <si>
    <t>时间</t>
    <phoneticPr fontId="4" type="noConversion"/>
  </si>
  <si>
    <t>净增长率</t>
    <phoneticPr fontId="4" type="noConversion"/>
  </si>
  <si>
    <t>2017年上半年</t>
    <phoneticPr fontId="4" type="noConversion"/>
  </si>
  <si>
    <r>
      <t>201</t>
    </r>
    <r>
      <rPr>
        <sz val="10.5"/>
        <color rgb="FF000000"/>
        <rFont val="宋体"/>
        <family val="3"/>
        <charset val="134"/>
      </rPr>
      <t>6</t>
    </r>
    <r>
      <rPr>
        <sz val="10.5"/>
        <color rgb="FF000000"/>
        <rFont val="宋体"/>
        <family val="3"/>
        <charset val="134"/>
      </rPr>
      <t>年上半年</t>
    </r>
    <phoneticPr fontId="4" type="noConversion"/>
  </si>
  <si>
    <r>
      <t>201</t>
    </r>
    <r>
      <rPr>
        <sz val="10.5"/>
        <color rgb="FF000000"/>
        <rFont val="宋体"/>
        <family val="3"/>
        <charset val="134"/>
      </rPr>
      <t>7</t>
    </r>
    <r>
      <rPr>
        <sz val="10.5"/>
        <color rgb="FF000000"/>
        <rFont val="宋体"/>
        <family val="3"/>
        <charset val="134"/>
      </rPr>
      <t>年上半年</t>
    </r>
    <phoneticPr fontId="4" type="noConversion"/>
  </si>
  <si>
    <t>2016年上半年</t>
    <phoneticPr fontId="4" type="noConversion"/>
  </si>
</sst>
</file>

<file path=xl/styles.xml><?xml version="1.0" encoding="utf-8"?>
<styleSheet xmlns="http://schemas.openxmlformats.org/spreadsheetml/2006/main">
  <numFmts count="1">
    <numFmt numFmtId="176" formatCode="0.0%"/>
  </numFmts>
  <fonts count="16">
    <font>
      <sz val="11"/>
      <color theme="1"/>
      <name val="等线"/>
      <family val="2"/>
      <scheme val="minor"/>
    </font>
    <font>
      <b/>
      <sz val="10.5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10.5"/>
      <color rgb="FFFF0000"/>
      <name val="宋体"/>
      <family val="3"/>
      <charset val="134"/>
    </font>
    <font>
      <sz val="9"/>
      <name val="等线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2"/>
      <color rgb="FF000000"/>
      <name val="微软雅黑"/>
      <family val="2"/>
      <charset val="134"/>
    </font>
    <font>
      <sz val="11"/>
      <color rgb="FF000000"/>
      <name val="微软雅黑"/>
      <family val="2"/>
      <charset val="134"/>
    </font>
    <font>
      <b/>
      <sz val="12"/>
      <color rgb="FF0000FF"/>
      <name val="微软雅黑"/>
      <family val="2"/>
      <charset val="134"/>
    </font>
    <font>
      <b/>
      <sz val="16"/>
      <color theme="0"/>
      <name val="等线"/>
      <family val="3"/>
      <charset val="134"/>
      <scheme val="minor"/>
    </font>
    <font>
      <sz val="12"/>
      <color theme="0"/>
      <name val="等线"/>
      <family val="3"/>
      <charset val="134"/>
      <scheme val="minor"/>
    </font>
    <font>
      <sz val="12"/>
      <color theme="0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6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33CCFF"/>
        <bgColor indexed="64"/>
      </patternFill>
    </fill>
    <fill>
      <patternFill patternType="solid">
        <fgColor rgb="FFAFEA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DA88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00000"/>
        <bgColor indexed="64"/>
      </patternFill>
    </fill>
  </fills>
  <borders count="7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 style="thin">
        <color rgb="FF000000"/>
      </diagonal>
    </border>
    <border>
      <left style="medium">
        <color rgb="FF9FBE3C"/>
      </left>
      <right style="medium">
        <color rgb="FF9FBE3C"/>
      </right>
      <top style="medium">
        <color rgb="FF9FBE3C"/>
      </top>
      <bottom/>
      <diagonal/>
    </border>
    <border>
      <left style="medium">
        <color rgb="FF9FBE3C"/>
      </left>
      <right style="medium">
        <color rgb="FF9FBE3C"/>
      </right>
      <top style="medium">
        <color rgb="FF9FBE3C"/>
      </top>
      <bottom style="medium">
        <color rgb="FF9FBE3C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0" fillId="0" borderId="3" xfId="0" applyBorder="1"/>
    <xf numFmtId="0" fontId="0" fillId="0" borderId="3" xfId="0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 readingOrder="1"/>
    </xf>
    <xf numFmtId="0" fontId="5" fillId="2" borderId="4" xfId="0" applyFont="1" applyFill="1" applyBorder="1" applyAlignment="1">
      <alignment horizontal="center" vertical="center" wrapText="1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left" vertical="center"/>
    </xf>
    <xf numFmtId="0" fontId="5" fillId="5" borderId="2" xfId="0" applyFont="1" applyFill="1" applyBorder="1" applyAlignment="1">
      <alignment horizontal="center" wrapText="1" readingOrder="1"/>
    </xf>
    <xf numFmtId="0" fontId="5" fillId="0" borderId="2" xfId="0" applyFont="1" applyFill="1" applyBorder="1" applyAlignment="1">
      <alignment horizontal="center" wrapText="1" readingOrder="1"/>
    </xf>
    <xf numFmtId="9" fontId="5" fillId="0" borderId="2" xfId="0" applyNumberFormat="1" applyFont="1" applyFill="1" applyBorder="1" applyAlignment="1">
      <alignment horizontal="center" wrapText="1" readingOrder="1"/>
    </xf>
    <xf numFmtId="0" fontId="2" fillId="2" borderId="1" xfId="0" applyFont="1" applyFill="1" applyBorder="1" applyAlignment="1">
      <alignment wrapText="1" readingOrder="1"/>
    </xf>
    <xf numFmtId="0" fontId="2" fillId="6" borderId="1" xfId="0" applyFont="1" applyFill="1" applyBorder="1" applyAlignment="1">
      <alignment wrapText="1" readingOrder="1"/>
    </xf>
    <xf numFmtId="0" fontId="1" fillId="6" borderId="1" xfId="0" applyFont="1" applyFill="1" applyBorder="1" applyAlignment="1">
      <alignment wrapText="1" readingOrder="1"/>
    </xf>
    <xf numFmtId="0" fontId="2" fillId="0" borderId="2" xfId="0" applyFont="1" applyFill="1" applyBorder="1" applyAlignment="1">
      <alignment wrapText="1" readingOrder="1"/>
    </xf>
    <xf numFmtId="9" fontId="3" fillId="0" borderId="2" xfId="0" applyNumberFormat="1" applyFont="1" applyFill="1" applyBorder="1" applyAlignment="1">
      <alignment wrapText="1" readingOrder="1"/>
    </xf>
    <xf numFmtId="9" fontId="2" fillId="0" borderId="2" xfId="0" applyNumberFormat="1" applyFont="1" applyFill="1" applyBorder="1" applyAlignment="1">
      <alignment wrapText="1" readingOrder="1"/>
    </xf>
    <xf numFmtId="9" fontId="0" fillId="0" borderId="3" xfId="0" applyNumberFormat="1" applyBorder="1" applyAlignment="1">
      <alignment horizontal="center" vertical="center"/>
    </xf>
    <xf numFmtId="9" fontId="0" fillId="0" borderId="3" xfId="0" applyNumberFormat="1" applyBorder="1"/>
    <xf numFmtId="0" fontId="0" fillId="0" borderId="3" xfId="0" applyFill="1" applyBorder="1" applyAlignment="1">
      <alignment horizontal="center" vertical="center"/>
    </xf>
    <xf numFmtId="0" fontId="6" fillId="7" borderId="5" xfId="0" applyFont="1" applyFill="1" applyBorder="1" applyAlignment="1">
      <alignment wrapText="1" readingOrder="1"/>
    </xf>
    <xf numFmtId="0" fontId="7" fillId="0" borderId="6" xfId="0" applyFont="1" applyFill="1" applyBorder="1" applyAlignment="1">
      <alignment wrapText="1" readingOrder="1"/>
    </xf>
    <xf numFmtId="10" fontId="7" fillId="0" borderId="6" xfId="0" applyNumberFormat="1" applyFont="1" applyFill="1" applyBorder="1" applyAlignment="1">
      <alignment wrapText="1" readingOrder="1"/>
    </xf>
    <xf numFmtId="0" fontId="6" fillId="0" borderId="6" xfId="0" applyFont="1" applyFill="1" applyBorder="1" applyAlignment="1">
      <alignment wrapText="1" readingOrder="1"/>
    </xf>
    <xf numFmtId="0" fontId="8" fillId="0" borderId="6" xfId="0" applyFont="1" applyFill="1" applyBorder="1" applyAlignment="1">
      <alignment wrapText="1" readingOrder="1"/>
    </xf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0" fontId="0" fillId="0" borderId="0" xfId="0" applyNumberFormat="1" applyBorder="1" applyAlignment="1">
      <alignment horizontal="center" vertical="center"/>
    </xf>
    <xf numFmtId="0" fontId="12" fillId="9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0" fillId="0" borderId="0" xfId="1" applyNumberFormat="1" applyFont="1" applyBorder="1" applyAlignment="1">
      <alignment horizontal="center" vertical="center"/>
    </xf>
    <xf numFmtId="0" fontId="5" fillId="5" borderId="2" xfId="0" applyFont="1" applyFill="1" applyBorder="1" applyAlignment="1">
      <alignment wrapText="1" readingOrder="1"/>
    </xf>
    <xf numFmtId="0" fontId="14" fillId="0" borderId="0" xfId="0" applyFont="1" applyBorder="1" applyAlignment="1">
      <alignment horizontal="center" vertical="center"/>
    </xf>
    <xf numFmtId="0" fontId="11" fillId="9" borderId="0" xfId="0" applyFont="1" applyFill="1" applyBorder="1" applyAlignment="1">
      <alignment horizontal="center" vertical="center"/>
    </xf>
    <xf numFmtId="0" fontId="10" fillId="9" borderId="0" xfId="0" applyFont="1" applyFill="1" applyBorder="1" applyAlignment="1">
      <alignment horizontal="center" vertical="center"/>
    </xf>
    <xf numFmtId="0" fontId="9" fillId="8" borderId="0" xfId="0" applyFont="1" applyFill="1" applyBorder="1" applyAlignment="1">
      <alignment horizontal="center" vertical="center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实际参加人数总计</a:t>
            </a:r>
            <a:r>
              <a:rPr lang="en-US" altLang="zh-CN" sz="1600" b="1">
                <a:solidFill>
                  <a:srgbClr val="C00000"/>
                </a:solidFill>
              </a:rPr>
              <a:t>346</a:t>
            </a:r>
            <a:r>
              <a:rPr lang="zh-CN" altLang="en-US" b="1"/>
              <a:t>人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课程数据分析!$F$4</c:f>
              <c:strCache>
                <c:ptCount val="1"/>
                <c:pt idx="0">
                  <c:v>实际参加人数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课程数据分析!$C$5:$C$9</c:f>
              <c:strCache>
                <c:ptCount val="5"/>
                <c:pt idx="0">
                  <c:v>新员工入职培训</c:v>
                </c:pt>
                <c:pt idx="1">
                  <c:v>上岗培训</c:v>
                </c:pt>
                <c:pt idx="2">
                  <c:v>招商培训</c:v>
                </c:pt>
                <c:pt idx="3">
                  <c:v>供应商培训</c:v>
                </c:pt>
                <c:pt idx="4">
                  <c:v>产品培训</c:v>
                </c:pt>
              </c:strCache>
            </c:strRef>
          </c:cat>
          <c:val>
            <c:numRef>
              <c:f>课程数据分析!$F$5:$F$9</c:f>
              <c:numCache>
                <c:formatCode>General</c:formatCode>
                <c:ptCount val="5"/>
                <c:pt idx="0">
                  <c:v>76</c:v>
                </c:pt>
                <c:pt idx="1">
                  <c:v>90</c:v>
                </c:pt>
                <c:pt idx="2">
                  <c:v>55</c:v>
                </c:pt>
                <c:pt idx="3">
                  <c:v>45</c:v>
                </c:pt>
                <c:pt idx="4">
                  <c:v>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A60-4BD6-B786-33C584045284}"/>
            </c:ext>
          </c:extLst>
        </c:ser>
        <c:ser>
          <c:idx val="2"/>
          <c:order val="2"/>
          <c:tx>
            <c:v>计划参加人数</c:v>
          </c:tx>
          <c:spPr>
            <a:solidFill>
              <a:schemeClr val="accent3"/>
            </a:solidFill>
            <a:ln>
              <a:noFill/>
            </a:ln>
            <a:effectLst/>
          </c:spPr>
          <c:val>
            <c:numRef>
              <c:f>课程数据分析!$G$5:$G$9</c:f>
              <c:numCache>
                <c:formatCode>General</c:formatCode>
                <c:ptCount val="5"/>
                <c:pt idx="0">
                  <c:v>80</c:v>
                </c:pt>
                <c:pt idx="1">
                  <c:v>100</c:v>
                </c:pt>
                <c:pt idx="2">
                  <c:v>60</c:v>
                </c:pt>
                <c:pt idx="3">
                  <c:v>50</c:v>
                </c:pt>
                <c:pt idx="4">
                  <c:v>90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A60-4BD6-B786-33C584045284}"/>
            </c:ext>
          </c:extLst>
        </c:ser>
        <c:dLbls/>
        <c:gapWidth val="182"/>
        <c:overlap val="24"/>
        <c:axId val="97591680"/>
        <c:axId val="97593216"/>
      </c:barChart>
      <c:lineChart>
        <c:grouping val="standard"/>
        <c:ser>
          <c:idx val="1"/>
          <c:order val="1"/>
          <c:tx>
            <c:v>完成率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65000"/>
                    <a:lumOff val="3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val>
            <c:numRef>
              <c:f>课程数据分析!$H$5:$H$9</c:f>
              <c:numCache>
                <c:formatCode>0.00%</c:formatCode>
                <c:ptCount val="5"/>
                <c:pt idx="0">
                  <c:v>0.95</c:v>
                </c:pt>
                <c:pt idx="1">
                  <c:v>0.9</c:v>
                </c:pt>
                <c:pt idx="2">
                  <c:v>0.91666666666666663</c:v>
                </c:pt>
                <c:pt idx="3">
                  <c:v>0.9</c:v>
                </c:pt>
                <c:pt idx="4">
                  <c:v>0.88888888888888884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7A60-4BD6-B786-33C584045284}"/>
            </c:ext>
          </c:extLst>
        </c:ser>
        <c:dLbls/>
        <c:marker val="1"/>
        <c:axId val="97604736"/>
        <c:axId val="97594752"/>
      </c:lineChart>
      <c:catAx>
        <c:axId val="9759168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7593216"/>
        <c:crosses val="autoZero"/>
        <c:auto val="1"/>
        <c:lblAlgn val="ctr"/>
        <c:lblOffset val="100"/>
      </c:catAx>
      <c:valAx>
        <c:axId val="97593216"/>
        <c:scaling>
          <c:orientation val="minMax"/>
        </c:scaling>
        <c:axPos val="l"/>
        <c:numFmt formatCode="General" sourceLinked="1"/>
        <c:maj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7591680"/>
        <c:crosses val="autoZero"/>
        <c:crossBetween val="between"/>
      </c:valAx>
      <c:valAx>
        <c:axId val="97594752"/>
        <c:scaling>
          <c:orientation val="minMax"/>
        </c:scaling>
        <c:axPos val="r"/>
        <c:numFmt formatCode="0.00%" sourceLinked="1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7604736"/>
        <c:crosses val="max"/>
        <c:crossBetween val="between"/>
      </c:valAx>
      <c:catAx>
        <c:axId val="97604736"/>
        <c:scaling>
          <c:orientation val="minMax"/>
        </c:scaling>
        <c:delete val="1"/>
        <c:axPos val="b"/>
        <c:tickLblPos val="nextTo"/>
        <c:crossAx val="97594752"/>
        <c:crosses val="autoZero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/>
              <a:t>2015</a:t>
            </a:r>
            <a:r>
              <a:rPr lang="zh-CN" altLang="en-US" b="1"/>
              <a:t>年上半年离职人员类别占比</a:t>
            </a:r>
          </a:p>
        </c:rich>
      </c:tx>
      <c:spPr>
        <a:noFill/>
        <a:ln>
          <a:noFill/>
        </a:ln>
        <a:effectLst/>
      </c:spPr>
    </c:title>
    <c:plotArea>
      <c:layout/>
      <c:doughnutChart>
        <c:varyColors val="1"/>
        <c:ser>
          <c:idx val="0"/>
          <c:order val="0"/>
          <c:tx>
            <c:strRef>
              <c:f>'P7'!$A$4</c:f>
              <c:strCache>
                <c:ptCount val="1"/>
                <c:pt idx="0">
                  <c:v>2017年上半年</c:v>
                </c:pt>
              </c:strCache>
            </c:strRef>
          </c:tx>
          <c:dPt>
            <c:idx val="0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EE4-4564-AC30-4868B8A791A2}"/>
              </c:ext>
            </c:extLst>
          </c:dPt>
          <c:dPt>
            <c:idx val="1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2EE4-4564-AC30-4868B8A791A2}"/>
              </c:ext>
            </c:extLst>
          </c:dPt>
          <c:dPt>
            <c:idx val="2"/>
            <c:spPr>
              <a:solidFill>
                <a:srgbClr val="C00000"/>
              </a:solidFill>
              <a:ln w="114300">
                <a:solidFill>
                  <a:srgbClr val="C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EE4-4564-AC30-4868B8A791A2}"/>
              </c:ext>
            </c:extLst>
          </c:dPt>
          <c:dLbls>
            <c:dLbl>
              <c:idx val="0"/>
              <c:layout>
                <c:manualLayout>
                  <c:x val="-0.1371690381439698"/>
                  <c:y val="-6.9886723658060312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E4-4564-AC30-4868B8A791A2}"/>
                </c:ext>
              </c:extLst>
            </c:dLbl>
            <c:dLbl>
              <c:idx val="1"/>
              <c:layout>
                <c:manualLayout>
                  <c:x val="9.3385191118553618E-2"/>
                  <c:y val="-6.522905047263354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EE4-4564-AC30-4868B8A791A2}"/>
                </c:ext>
              </c:extLst>
            </c:dLbl>
            <c:dLbl>
              <c:idx val="2"/>
              <c:layout>
                <c:manualLayout>
                  <c:x val="-0.18261992929850482"/>
                  <c:y val="1.7165539598061458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E4-4564-AC30-4868B8A791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'P7'!$B$2:$D$2</c:f>
              <c:strCache>
                <c:ptCount val="3"/>
                <c:pt idx="0">
                  <c:v>中高层干部人数</c:v>
                </c:pt>
                <c:pt idx="1">
                  <c:v>基层干部人数</c:v>
                </c:pt>
                <c:pt idx="2">
                  <c:v>基层员工人数</c:v>
                </c:pt>
              </c:strCache>
            </c:strRef>
          </c:cat>
          <c:val>
            <c:numRef>
              <c:f>'P7'!$B$4:$D$4</c:f>
              <c:numCache>
                <c:formatCode>General</c:formatCode>
                <c:ptCount val="3"/>
                <c:pt idx="0">
                  <c:v>2</c:v>
                </c:pt>
                <c:pt idx="1">
                  <c:v>1</c:v>
                </c:pt>
                <c:pt idx="2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EE4-4564-AC30-4868B8A791A2}"/>
            </c:ext>
          </c:extLst>
        </c:ser>
        <c:dLbls>
          <c:showCatName val="1"/>
          <c:showPercent val="1"/>
        </c:dLbls>
        <c:firstSliceAng val="0"/>
        <c:holeSize val="90"/>
      </c:doughnut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zh-CN"/>
              <a:t>各个部门离职司龄分布</a:t>
            </a:r>
          </a:p>
        </c:rich>
      </c:tx>
      <c:layout>
        <c:manualLayout>
          <c:xMode val="edge"/>
          <c:yMode val="edge"/>
          <c:x val="0.33701706976004103"/>
          <c:y val="1.058201058201058E-2"/>
        </c:manualLayout>
      </c:layout>
      <c:spPr>
        <a:noFill/>
        <a:ln>
          <a:noFill/>
        </a:ln>
        <a:effectLst/>
      </c:spPr>
    </c:title>
    <c:plotArea>
      <c:layout/>
      <c:areaChart>
        <c:grouping val="stacked"/>
        <c:ser>
          <c:idx val="0"/>
          <c:order val="0"/>
          <c:tx>
            <c:strRef>
              <c:f>'P8'!$B$2</c:f>
              <c:strCache>
                <c:ptCount val="1"/>
                <c:pt idx="0">
                  <c:v>1年</c:v>
                </c:pt>
              </c:strCache>
            </c:strRef>
          </c:tx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'P8'!$A$3:$A$9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'P8'!$B$3:$B$9</c:f>
              <c:numCache>
                <c:formatCode>General</c:formatCode>
                <c:ptCount val="7"/>
                <c:pt idx="0">
                  <c:v>7</c:v>
                </c:pt>
                <c:pt idx="1">
                  <c:v>1</c:v>
                </c:pt>
                <c:pt idx="2">
                  <c:v>3</c:v>
                </c:pt>
                <c:pt idx="3">
                  <c:v>7</c:v>
                </c:pt>
                <c:pt idx="4">
                  <c:v>1</c:v>
                </c:pt>
                <c:pt idx="5">
                  <c:v>0</c:v>
                </c:pt>
                <c:pt idx="6">
                  <c:v>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4F-447B-9738-9B8EEDC7DC10}"/>
            </c:ext>
          </c:extLst>
        </c:ser>
        <c:ser>
          <c:idx val="1"/>
          <c:order val="1"/>
          <c:tx>
            <c:strRef>
              <c:f>'P8'!$C$2</c:f>
              <c:strCache>
                <c:ptCount val="1"/>
                <c:pt idx="0">
                  <c:v>1-3年</c:v>
                </c:pt>
              </c:strCache>
            </c:strRef>
          </c:tx>
          <c:spPr>
            <a:gradFill>
              <a:gsLst>
                <a:gs pos="100000">
                  <a:schemeClr val="accent3"/>
                </a:gs>
                <a:gs pos="0">
                  <a:schemeClr val="accent3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'P8'!$A$3:$A$9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'P8'!$C$3:$C$9</c:f>
              <c:numCache>
                <c:formatCode>General</c:formatCode>
                <c:ptCount val="7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5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4F-447B-9738-9B8EEDC7DC10}"/>
            </c:ext>
          </c:extLst>
        </c:ser>
        <c:ser>
          <c:idx val="2"/>
          <c:order val="2"/>
          <c:tx>
            <c:strRef>
              <c:f>'P8'!$D$2</c:f>
              <c:strCache>
                <c:ptCount val="1"/>
                <c:pt idx="0">
                  <c:v>3-5年</c:v>
                </c:pt>
              </c:strCache>
            </c:strRef>
          </c:tx>
          <c:spPr>
            <a:gradFill>
              <a:gsLst>
                <a:gs pos="100000">
                  <a:schemeClr val="accent5"/>
                </a:gs>
                <a:gs pos="0">
                  <a:schemeClr val="accent5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'P8'!$A$3:$A$9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'P8'!$D$3:$D$9</c:f>
              <c:numCache>
                <c:formatCode>General</c:formatCode>
                <c:ptCount val="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BE4F-447B-9738-9B8EEDC7DC10}"/>
            </c:ext>
          </c:extLst>
        </c:ser>
        <c:dLbls/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round/>
            </a:ln>
            <a:effectLst/>
          </c:spPr>
        </c:dropLines>
        <c:axId val="104718336"/>
        <c:axId val="104719872"/>
      </c:areaChart>
      <c:catAx>
        <c:axId val="104718336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4719872"/>
        <c:crosses val="autoZero"/>
        <c:auto val="1"/>
        <c:lblAlgn val="ctr"/>
        <c:lblOffset val="100"/>
      </c:catAx>
      <c:valAx>
        <c:axId val="104719872"/>
        <c:scaling>
          <c:orientation val="minMax"/>
        </c:scaling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471833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2016/</a:t>
            </a:r>
            <a:r>
              <a:rPr lang="en-US" altLang="zh-CN" baseline="0"/>
              <a:t> 2017 </a:t>
            </a:r>
            <a:r>
              <a:rPr lang="zh-CN" altLang="en-US" baseline="0"/>
              <a:t>离职人数对比</a:t>
            </a:r>
            <a:endParaRPr lang="zh-CN" altLang="en-US"/>
          </a:p>
        </c:rich>
      </c:tx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'P8'!$B$15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'P8'!$A$16:$A$22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'P8'!$B$16:$B$22</c:f>
              <c:numCache>
                <c:formatCode>General</c:formatCode>
                <c:ptCount val="7"/>
                <c:pt idx="0">
                  <c:v>10</c:v>
                </c:pt>
                <c:pt idx="1">
                  <c:v>2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4</c:v>
                </c:pt>
                <c:pt idx="6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A-4265-8871-CC3A1C407231}"/>
            </c:ext>
          </c:extLst>
        </c:ser>
        <c:ser>
          <c:idx val="1"/>
          <c:order val="1"/>
          <c:tx>
            <c:strRef>
              <c:f>'P8'!$C$15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'P8'!$A$16:$A$22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'P8'!$C$16:$C$22</c:f>
              <c:numCache>
                <c:formatCode>General</c:formatCode>
                <c:ptCount val="7"/>
                <c:pt idx="0">
                  <c:v>11</c:v>
                </c:pt>
                <c:pt idx="1">
                  <c:v>2</c:v>
                </c:pt>
                <c:pt idx="2">
                  <c:v>4</c:v>
                </c:pt>
                <c:pt idx="3">
                  <c:v>9</c:v>
                </c:pt>
                <c:pt idx="4">
                  <c:v>7</c:v>
                </c:pt>
                <c:pt idx="5">
                  <c:v>4</c:v>
                </c:pt>
                <c:pt idx="6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A-4265-8871-CC3A1C407231}"/>
            </c:ext>
          </c:extLst>
        </c:ser>
        <c:dLbls/>
        <c:marker val="1"/>
        <c:axId val="104630912"/>
        <c:axId val="104649088"/>
      </c:lineChart>
      <c:catAx>
        <c:axId val="104630912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15875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4649088"/>
        <c:crosses val="autoZero"/>
        <c:auto val="1"/>
        <c:lblAlgn val="ctr"/>
        <c:lblOffset val="100"/>
      </c:catAx>
      <c:valAx>
        <c:axId val="104649088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crossAx val="10463091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</c:dTable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人员结构变化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percentStacked"/>
        <c:ser>
          <c:idx val="0"/>
          <c:order val="0"/>
          <c:tx>
            <c:strRef>
              <c:f>'P10'!$E$1</c:f>
              <c:strCache>
                <c:ptCount val="1"/>
                <c:pt idx="0">
                  <c:v>中高层占比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Val val="1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'P10'!$A$2:$A$3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'P10'!$E$2:$E$3</c:f>
              <c:numCache>
                <c:formatCode>0%</c:formatCode>
                <c:ptCount val="2"/>
                <c:pt idx="0">
                  <c:v>0.16</c:v>
                </c:pt>
                <c:pt idx="1">
                  <c:v>0.23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78A-48E8-AF5E-ECB8432FD461}"/>
            </c:ext>
          </c:extLst>
        </c:ser>
        <c:ser>
          <c:idx val="1"/>
          <c:order val="1"/>
          <c:tx>
            <c:strRef>
              <c:f>'P10'!$F$1</c:f>
              <c:strCache>
                <c:ptCount val="1"/>
                <c:pt idx="0">
                  <c:v>基层干部占比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Val val="1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'P10'!$A$2:$A$3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'P10'!$F$2:$F$3</c:f>
              <c:numCache>
                <c:formatCode>0%</c:formatCode>
                <c:ptCount val="2"/>
                <c:pt idx="0">
                  <c:v>0.23</c:v>
                </c:pt>
                <c:pt idx="1">
                  <c:v>0.22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78A-48E8-AF5E-ECB8432FD461}"/>
            </c:ext>
          </c:extLst>
        </c:ser>
        <c:ser>
          <c:idx val="2"/>
          <c:order val="2"/>
          <c:tx>
            <c:strRef>
              <c:f>'P10'!$G$1</c:f>
              <c:strCache>
                <c:ptCount val="1"/>
                <c:pt idx="0">
                  <c:v>基层员工占比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Val val="1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'P10'!$A$2:$A$3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'P10'!$G$2:$G$3</c:f>
              <c:numCache>
                <c:formatCode>0%</c:formatCode>
                <c:ptCount val="2"/>
                <c:pt idx="0">
                  <c:v>0.61</c:v>
                </c:pt>
                <c:pt idx="1">
                  <c:v>0.55000000000000004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78A-48E8-AF5E-ECB8432FD461}"/>
            </c:ext>
          </c:extLst>
        </c:ser>
        <c:dLbls/>
        <c:gapWidth val="92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05464960"/>
        <c:axId val="105466496"/>
      </c:barChart>
      <c:catAx>
        <c:axId val="105464960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5466496"/>
        <c:crosses val="autoZero"/>
        <c:auto val="1"/>
        <c:lblAlgn val="ctr"/>
        <c:lblOffset val="100"/>
      </c:catAx>
      <c:valAx>
        <c:axId val="105466496"/>
        <c:scaling>
          <c:orientation val="minMax"/>
        </c:scaling>
        <c:delete val="1"/>
        <c:axPos val="l"/>
        <c:numFmt formatCode="0%" sourceLinked="1"/>
        <c:majorTickMark val="none"/>
        <c:tickLblPos val="nextTo"/>
        <c:crossAx val="105464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bg1">
          <a:lumMod val="9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3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/>
              <a:t>2017</a:t>
            </a:r>
            <a:r>
              <a:rPr lang="zh-CN" altLang="en-US"/>
              <a:t>各职级人数占比</a:t>
            </a:r>
          </a:p>
        </c:rich>
      </c:tx>
      <c:spPr>
        <a:noFill/>
        <a:ln>
          <a:noFill/>
        </a:ln>
        <a:effectLst/>
      </c:spPr>
    </c:title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>
                  <a:tint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F41-42B6-A944-82E21D8AFC7C}"/>
              </c:ext>
            </c:extLst>
          </c:dPt>
          <c:dPt>
            <c:idx val="1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F41-42B6-A944-82E21D8AFC7C}"/>
              </c:ext>
            </c:extLst>
          </c:dPt>
          <c:dPt>
            <c:idx val="2"/>
            <c:spPr>
              <a:solidFill>
                <a:schemeClr val="accent1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F41-42B6-A944-82E21D8AFC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'P10'!$E$1:$G$1</c:f>
              <c:strCache>
                <c:ptCount val="3"/>
                <c:pt idx="0">
                  <c:v>中高层占比</c:v>
                </c:pt>
                <c:pt idx="1">
                  <c:v>基层干部占比</c:v>
                </c:pt>
                <c:pt idx="2">
                  <c:v>基层员工占比</c:v>
                </c:pt>
              </c:strCache>
            </c:strRef>
          </c:cat>
          <c:val>
            <c:numRef>
              <c:f>'P10'!$E$3:$G$3</c:f>
              <c:numCache>
                <c:formatCode>0%</c:formatCode>
                <c:ptCount val="3"/>
                <c:pt idx="0">
                  <c:v>0.23</c:v>
                </c:pt>
                <c:pt idx="1">
                  <c:v>0.22</c:v>
                </c:pt>
                <c:pt idx="2">
                  <c:v>0.55000000000000004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00B-4502-96E0-6CCAB430054E}"/>
            </c:ext>
          </c:extLst>
        </c:ser>
        <c:dLbls>
          <c:showCatName val="1"/>
          <c:showPercent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lt1">
                    <a:lumMod val="8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zh-CN" altLang="en-US"/>
              <a:t>公司部门司龄结构</a:t>
            </a:r>
            <a:endParaRPr lang="zh-CN"/>
          </a:p>
        </c:rich>
      </c:tx>
      <c:spPr>
        <a:noFill/>
        <a:ln>
          <a:noFill/>
        </a:ln>
        <a:effectLst/>
      </c:spPr>
    </c:title>
    <c:plotArea>
      <c:layout/>
      <c:areaChart>
        <c:grouping val="percentStacked"/>
        <c:ser>
          <c:idx val="0"/>
          <c:order val="0"/>
          <c:tx>
            <c:strRef>
              <c:f>'P13'!$B$2</c:f>
              <c:strCache>
                <c:ptCount val="1"/>
                <c:pt idx="0">
                  <c:v>0-2年</c:v>
                </c:pt>
              </c:strCache>
            </c:strRef>
          </c:tx>
          <c:spPr>
            <a:gradFill>
              <a:gsLst>
                <a:gs pos="100000">
                  <a:schemeClr val="accent1"/>
                </a:gs>
                <a:gs pos="0">
                  <a:schemeClr val="accent1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'P13'!$A$3:$A$9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'P13'!$B$3:$B$9</c:f>
              <c:numCache>
                <c:formatCode>0%</c:formatCode>
                <c:ptCount val="7"/>
                <c:pt idx="0">
                  <c:v>0.53</c:v>
                </c:pt>
                <c:pt idx="1">
                  <c:v>0.56000000000000005</c:v>
                </c:pt>
                <c:pt idx="2">
                  <c:v>0.47</c:v>
                </c:pt>
                <c:pt idx="3">
                  <c:v>0.52</c:v>
                </c:pt>
                <c:pt idx="4">
                  <c:v>0.57999999999999996</c:v>
                </c:pt>
                <c:pt idx="5">
                  <c:v>0.56999999999999995</c:v>
                </c:pt>
                <c:pt idx="6">
                  <c:v>0.73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A07-4D12-8269-C2BD5D64152C}"/>
            </c:ext>
          </c:extLst>
        </c:ser>
        <c:ser>
          <c:idx val="1"/>
          <c:order val="1"/>
          <c:tx>
            <c:strRef>
              <c:f>'P13'!$C$2</c:f>
              <c:strCache>
                <c:ptCount val="1"/>
                <c:pt idx="0">
                  <c:v>3-5年</c:v>
                </c:pt>
              </c:strCache>
            </c:strRef>
          </c:tx>
          <c:spPr>
            <a:gradFill>
              <a:gsLst>
                <a:gs pos="100000">
                  <a:schemeClr val="accent2"/>
                </a:gs>
                <a:gs pos="0">
                  <a:schemeClr val="accent2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'P13'!$A$3:$A$9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'P13'!$C$3:$C$9</c:f>
              <c:numCache>
                <c:formatCode>0%</c:formatCode>
                <c:ptCount val="7"/>
                <c:pt idx="0">
                  <c:v>0.28999999999999998</c:v>
                </c:pt>
                <c:pt idx="1">
                  <c:v>0.31</c:v>
                </c:pt>
                <c:pt idx="2">
                  <c:v>0.33</c:v>
                </c:pt>
                <c:pt idx="3">
                  <c:v>0.33</c:v>
                </c:pt>
                <c:pt idx="4">
                  <c:v>0.32</c:v>
                </c:pt>
                <c:pt idx="5">
                  <c:v>0.24</c:v>
                </c:pt>
                <c:pt idx="6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A07-4D12-8269-C2BD5D64152C}"/>
            </c:ext>
          </c:extLst>
        </c:ser>
        <c:ser>
          <c:idx val="2"/>
          <c:order val="2"/>
          <c:tx>
            <c:strRef>
              <c:f>'P13'!$D$2</c:f>
              <c:strCache>
                <c:ptCount val="1"/>
                <c:pt idx="0">
                  <c:v>6-8年</c:v>
                </c:pt>
              </c:strCache>
            </c:strRef>
          </c:tx>
          <c:spPr>
            <a:gradFill>
              <a:gsLst>
                <a:gs pos="100000">
                  <a:schemeClr val="accent3"/>
                </a:gs>
                <a:gs pos="0">
                  <a:schemeClr val="accent3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'P13'!$A$3:$A$9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'P13'!$D$3:$D$9</c:f>
              <c:numCache>
                <c:formatCode>0%</c:formatCode>
                <c:ptCount val="7"/>
                <c:pt idx="0">
                  <c:v>0.12</c:v>
                </c:pt>
                <c:pt idx="1">
                  <c:v>0.13</c:v>
                </c:pt>
                <c:pt idx="2">
                  <c:v>0.11</c:v>
                </c:pt>
                <c:pt idx="3">
                  <c:v>0.15</c:v>
                </c:pt>
                <c:pt idx="4">
                  <c:v>0.11</c:v>
                </c:pt>
                <c:pt idx="5">
                  <c:v>0.19</c:v>
                </c:pt>
                <c:pt idx="6">
                  <c:v>0.02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A07-4D12-8269-C2BD5D64152C}"/>
            </c:ext>
          </c:extLst>
        </c:ser>
        <c:ser>
          <c:idx val="3"/>
          <c:order val="3"/>
          <c:tx>
            <c:strRef>
              <c:f>'P13'!$E$2</c:f>
              <c:strCache>
                <c:ptCount val="1"/>
                <c:pt idx="0">
                  <c:v>9年以上</c:v>
                </c:pt>
              </c:strCache>
            </c:strRef>
          </c:tx>
          <c:spPr>
            <a:gradFill>
              <a:gsLst>
                <a:gs pos="100000">
                  <a:schemeClr val="accent4"/>
                </a:gs>
                <a:gs pos="0">
                  <a:schemeClr val="accent4">
                    <a:lumMod val="75000"/>
                  </a:schemeClr>
                </a:gs>
              </a:gsLst>
              <a:lin ang="0" scaled="1"/>
            </a:gradFill>
            <a:ln>
              <a:noFill/>
            </a:ln>
            <a:effectLst>
              <a:innerShdw dist="12700" dir="16200000">
                <a:schemeClr val="lt1">
                  <a:alpha val="75000"/>
                </a:schemeClr>
              </a:innerShdw>
            </a:effectLst>
          </c:spPr>
          <c:cat>
            <c:strRef>
              <c:f>'P13'!$A$3:$A$9</c:f>
              <c:strCache>
                <c:ptCount val="7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</c:strCache>
            </c:strRef>
          </c:cat>
          <c:val>
            <c:numRef>
              <c:f>'P13'!$E$3:$E$9</c:f>
              <c:numCache>
                <c:formatCode>General</c:formatCode>
                <c:ptCount val="7"/>
                <c:pt idx="0" formatCode="0%">
                  <c:v>0.06</c:v>
                </c:pt>
                <c:pt idx="1">
                  <c:v>0</c:v>
                </c:pt>
                <c:pt idx="2" formatCode="0%">
                  <c:v>0.09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CA07-4D12-8269-C2BD5D64152C}"/>
            </c:ext>
          </c:extLst>
        </c:ser>
        <c:dLbls/>
        <c:dropLines>
          <c:spPr>
            <a:ln w="9525" cap="flat" cmpd="sng" algn="ctr">
              <a:solidFill>
                <a:schemeClr val="lt1">
                  <a:alpha val="40000"/>
                </a:schemeClr>
              </a:solidFill>
              <a:round/>
            </a:ln>
            <a:effectLst/>
          </c:spPr>
        </c:dropLines>
        <c:axId val="105146624"/>
        <c:axId val="105164800"/>
      </c:areaChart>
      <c:catAx>
        <c:axId val="105146624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75" cap="flat" cmpd="sng" algn="ctr">
            <a:solidFill>
              <a:schemeClr val="lt1">
                <a:lumMod val="75000"/>
              </a:schemeClr>
            </a:solidFill>
            <a:round/>
            <a:headEnd type="none" w="sm" len="sm"/>
            <a:tailEnd type="none" w="sm" len="sm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5164800"/>
        <c:crosses val="autoZero"/>
        <c:auto val="1"/>
        <c:lblAlgn val="ctr"/>
        <c:lblOffset val="100"/>
      </c:catAx>
      <c:valAx>
        <c:axId val="10516480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prstDash val="sysDot"/>
              <a:round/>
            </a:ln>
            <a:effectLst/>
          </c:spPr>
        </c:majorGridlines>
        <c:numFmt formatCode="0%" sourceLinked="1"/>
        <c:tickLblPos val="nextTo"/>
        <c:crossAx val="105146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zero"/>
  </c:chart>
  <c:spPr>
    <a:solidFill>
      <a:schemeClr val="dk1">
        <a:lumMod val="75000"/>
        <a:lumOff val="25000"/>
      </a:schemeClr>
    </a:solidFill>
    <a:ln w="9525" cap="flat" cmpd="sng" algn="ctr">
      <a:solidFill>
        <a:schemeClr val="lt1">
          <a:lumMod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zh-CN" sz="1400" b="0" i="0" baseline="0">
                <a:effectLst/>
              </a:rPr>
              <a:t>招聘关键指标</a:t>
            </a:r>
            <a:r>
              <a:rPr lang="zh-CN" altLang="en-US" sz="1400" b="0" i="0" baseline="0">
                <a:effectLst/>
              </a:rPr>
              <a:t>数据</a:t>
            </a:r>
            <a:endParaRPr lang="zh-CN" altLang="zh-CN" sz="1400">
              <a:effectLst/>
            </a:endParaRPr>
          </a:p>
        </c:rich>
      </c:tx>
      <c:layout/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'P19'!$G$2</c:f>
              <c:strCache>
                <c:ptCount val="1"/>
                <c:pt idx="0">
                  <c:v>初试通过率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'P19'!$A$3:$A$8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'P19'!$G$3:$G$8</c:f>
              <c:numCache>
                <c:formatCode>0.00%</c:formatCode>
                <c:ptCount val="6"/>
                <c:pt idx="0">
                  <c:v>0.70588235294117652</c:v>
                </c:pt>
                <c:pt idx="1">
                  <c:v>0.75</c:v>
                </c:pt>
                <c:pt idx="2">
                  <c:v>0.70731707317073167</c:v>
                </c:pt>
                <c:pt idx="3">
                  <c:v>0.76923076923076927</c:v>
                </c:pt>
                <c:pt idx="4">
                  <c:v>0.63265306122448983</c:v>
                </c:pt>
                <c:pt idx="5">
                  <c:v>0.66666666666666663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891F-4637-9420-89F39D16D289}"/>
            </c:ext>
          </c:extLst>
        </c:ser>
        <c:ser>
          <c:idx val="1"/>
          <c:order val="1"/>
          <c:tx>
            <c:strRef>
              <c:f>'P19'!$H$2</c:f>
              <c:strCache>
                <c:ptCount val="1"/>
                <c:pt idx="0">
                  <c:v>复试通过率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'P19'!$A$3:$A$8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'P19'!$H$3:$H$8</c:f>
              <c:numCache>
                <c:formatCode>0.00%</c:formatCode>
                <c:ptCount val="6"/>
                <c:pt idx="0">
                  <c:v>0.41666666666666669</c:v>
                </c:pt>
                <c:pt idx="1">
                  <c:v>0.33333333333333331</c:v>
                </c:pt>
                <c:pt idx="2">
                  <c:v>0.44827586206896552</c:v>
                </c:pt>
                <c:pt idx="3">
                  <c:v>0.7</c:v>
                </c:pt>
                <c:pt idx="4">
                  <c:v>0.25806451612903225</c:v>
                </c:pt>
                <c:pt idx="5">
                  <c:v>0.5714285714285714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891F-4637-9420-89F39D16D289}"/>
            </c:ext>
          </c:extLst>
        </c:ser>
        <c:ser>
          <c:idx val="2"/>
          <c:order val="2"/>
          <c:tx>
            <c:strRef>
              <c:f>'P19'!$I$2</c:f>
              <c:strCache>
                <c:ptCount val="1"/>
                <c:pt idx="0">
                  <c:v>录用率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'P19'!$A$3:$A$8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'P19'!$I$3:$I$8</c:f>
              <c:numCache>
                <c:formatCode>0.00%</c:formatCode>
                <c:ptCount val="6"/>
                <c:pt idx="0">
                  <c:v>0.4</c:v>
                </c:pt>
                <c:pt idx="1">
                  <c:v>0.5</c:v>
                </c:pt>
                <c:pt idx="2">
                  <c:v>0.76923076923076927</c:v>
                </c:pt>
                <c:pt idx="3">
                  <c:v>0.8571428571428571</c:v>
                </c:pt>
                <c:pt idx="4">
                  <c:v>0.375</c:v>
                </c:pt>
                <c:pt idx="5">
                  <c:v>0.875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2-891F-4637-9420-89F39D16D289}"/>
            </c:ext>
          </c:extLst>
        </c:ser>
        <c:dLbls/>
        <c:marker val="1"/>
        <c:axId val="105733504"/>
        <c:axId val="105743488"/>
      </c:lineChart>
      <c:catAx>
        <c:axId val="10573350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5743488"/>
        <c:crosses val="autoZero"/>
        <c:auto val="1"/>
        <c:lblAlgn val="ctr"/>
        <c:lblOffset val="100"/>
      </c:catAx>
      <c:valAx>
        <c:axId val="105743488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5733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招聘关键指标数据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'P19'!$G$2:$I$2</c:f>
              <c:strCache>
                <c:ptCount val="3"/>
                <c:pt idx="0">
                  <c:v>初试通过率</c:v>
                </c:pt>
                <c:pt idx="1">
                  <c:v>复试通过率</c:v>
                </c:pt>
                <c:pt idx="2">
                  <c:v>录用率</c:v>
                </c:pt>
              </c:strCache>
            </c:strRef>
          </c:cat>
          <c:val>
            <c:numRef>
              <c:f>'P19'!$G$9:$I$9</c:f>
              <c:numCache>
                <c:formatCode>0.00%</c:formatCode>
                <c:ptCount val="3"/>
                <c:pt idx="0">
                  <c:v>0.68456375838926176</c:v>
                </c:pt>
                <c:pt idx="1">
                  <c:v>0.67647058823529416</c:v>
                </c:pt>
                <c:pt idx="2">
                  <c:v>0.42028985507246375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659-49A4-8110-C782E7AE688A}"/>
            </c:ext>
          </c:extLst>
        </c:ser>
        <c:dLbls/>
        <c:gapWidth val="182"/>
        <c:axId val="105645184"/>
        <c:axId val="105646720"/>
      </c:barChart>
      <c:catAx>
        <c:axId val="105645184"/>
        <c:scaling>
          <c:orientation val="maxMin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5646720"/>
        <c:crosses val="autoZero"/>
        <c:auto val="1"/>
        <c:lblAlgn val="ctr"/>
        <c:lblOffset val="100"/>
      </c:catAx>
      <c:valAx>
        <c:axId val="105646720"/>
        <c:scaling>
          <c:orientation val="minMax"/>
        </c:scaling>
        <c:delete val="1"/>
        <c:axPos val="t"/>
        <c:numFmt formatCode="0.00%" sourceLinked="1"/>
        <c:majorTickMark val="none"/>
        <c:tickLblPos val="nextTo"/>
        <c:crossAx val="105645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plotArea>
      <c:layout/>
      <c:barChart>
        <c:barDir val="bar"/>
        <c:grouping val="clustered"/>
        <c:ser>
          <c:idx val="0"/>
          <c:order val="0"/>
          <c:tx>
            <c:strRef>
              <c:f>课程数据分析!$J$4</c:f>
              <c:strCache>
                <c:ptCount val="1"/>
                <c:pt idx="0">
                  <c:v>人均考试分数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Pt>
            <c:idx val="2"/>
            <c:spPr>
              <a:solidFill>
                <a:schemeClr val="accent2"/>
              </a:solidFill>
              <a:ln>
                <a:noFill/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C0A-44D5-B939-0BC766F6EA7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课程数据分析!$C$5:$C$9</c:f>
              <c:strCache>
                <c:ptCount val="5"/>
                <c:pt idx="0">
                  <c:v>新员工入职培训</c:v>
                </c:pt>
                <c:pt idx="1">
                  <c:v>上岗培训</c:v>
                </c:pt>
                <c:pt idx="2">
                  <c:v>招商培训</c:v>
                </c:pt>
                <c:pt idx="3">
                  <c:v>供应商培训</c:v>
                </c:pt>
                <c:pt idx="4">
                  <c:v>产品培训</c:v>
                </c:pt>
              </c:strCache>
            </c:strRef>
          </c:cat>
          <c:val>
            <c:numRef>
              <c:f>课程数据分析!$J$5:$J$9</c:f>
              <c:numCache>
                <c:formatCode>General</c:formatCode>
                <c:ptCount val="5"/>
                <c:pt idx="0">
                  <c:v>89</c:v>
                </c:pt>
                <c:pt idx="1">
                  <c:v>90</c:v>
                </c:pt>
                <c:pt idx="2">
                  <c:v>85</c:v>
                </c:pt>
                <c:pt idx="3">
                  <c:v>90</c:v>
                </c:pt>
                <c:pt idx="4">
                  <c:v>88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CC0A-44D5-B939-0BC766F6EA76}"/>
            </c:ext>
          </c:extLst>
        </c:ser>
        <c:dLbls>
          <c:showVal val="1"/>
        </c:dLbls>
        <c:gapWidth val="182"/>
        <c:axId val="97633792"/>
        <c:axId val="97635328"/>
      </c:barChart>
      <c:catAx>
        <c:axId val="97633792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7635328"/>
        <c:crosses val="autoZero"/>
        <c:auto val="1"/>
        <c:lblAlgn val="ctr"/>
        <c:lblOffset val="100"/>
      </c:catAx>
      <c:valAx>
        <c:axId val="97635328"/>
        <c:scaling>
          <c:orientation val="minMax"/>
        </c:scaling>
        <c:delete val="1"/>
        <c:axPos val="b"/>
        <c:numFmt formatCode="General" sourceLinked="1"/>
        <c:majorTickMark val="none"/>
        <c:tickLblPos val="nextTo"/>
        <c:crossAx val="97633792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 b="1"/>
              <a:t>季度培训课时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0"/>
          <c:order val="0"/>
          <c:tx>
            <c:strRef>
              <c:f>课程数据分析!$D$4</c:f>
              <c:strCache>
                <c:ptCount val="1"/>
                <c:pt idx="0">
                  <c:v>课程时间（H）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课程数据分析!$C$5:$C$9</c:f>
              <c:strCache>
                <c:ptCount val="5"/>
                <c:pt idx="0">
                  <c:v>新员工入职培训</c:v>
                </c:pt>
                <c:pt idx="1">
                  <c:v>上岗培训</c:v>
                </c:pt>
                <c:pt idx="2">
                  <c:v>招商培训</c:v>
                </c:pt>
                <c:pt idx="3">
                  <c:v>供应商培训</c:v>
                </c:pt>
                <c:pt idx="4">
                  <c:v>产品培训</c:v>
                </c:pt>
              </c:strCache>
            </c:strRef>
          </c:cat>
          <c:val>
            <c:numRef>
              <c:f>课程数据分析!$D$5:$D$9</c:f>
              <c:numCache>
                <c:formatCode>General</c:formatCode>
                <c:ptCount val="5"/>
                <c:pt idx="0">
                  <c:v>3.5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9D0-47FF-AD37-EF1414FC4970}"/>
            </c:ext>
          </c:extLst>
        </c:ser>
        <c:ser>
          <c:idx val="1"/>
          <c:order val="1"/>
          <c:tx>
            <c:strRef>
              <c:f>课程数据分析!$E$4</c:f>
              <c:strCache>
                <c:ptCount val="1"/>
                <c:pt idx="0">
                  <c:v>场次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课程数据分析!$C$5:$C$9</c:f>
              <c:strCache>
                <c:ptCount val="5"/>
                <c:pt idx="0">
                  <c:v>新员工入职培训</c:v>
                </c:pt>
                <c:pt idx="1">
                  <c:v>上岗培训</c:v>
                </c:pt>
                <c:pt idx="2">
                  <c:v>招商培训</c:v>
                </c:pt>
                <c:pt idx="3">
                  <c:v>供应商培训</c:v>
                </c:pt>
                <c:pt idx="4">
                  <c:v>产品培训</c:v>
                </c:pt>
              </c:strCache>
            </c:strRef>
          </c:cat>
          <c:val>
            <c:numRef>
              <c:f>课程数据分析!$E$5:$E$9</c:f>
              <c:numCache>
                <c:formatCode>General</c:formatCode>
                <c:ptCount val="5"/>
                <c:pt idx="0">
                  <c:v>6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9D0-47FF-AD37-EF1414FC4970}"/>
            </c:ext>
          </c:extLst>
        </c:ser>
        <c:dLbls/>
        <c:gapWidth val="110"/>
        <c:overlap val="26"/>
        <c:axId val="98074624"/>
        <c:axId val="98076160"/>
      </c:barChart>
      <c:catAx>
        <c:axId val="9807462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076160"/>
        <c:crosses val="autoZero"/>
        <c:auto val="1"/>
        <c:lblAlgn val="ctr"/>
        <c:lblOffset val="100"/>
      </c:catAx>
      <c:valAx>
        <c:axId val="9807616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crossAx val="9807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/>
    </a:solidFill>
    <a:ln w="9525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公司月度人数分布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clustered"/>
        <c:ser>
          <c:idx val="1"/>
          <c:order val="0"/>
          <c:tx>
            <c:strRef>
              <c:f>'P4'!$A$6</c:f>
              <c:strCache>
                <c:ptCount val="1"/>
                <c:pt idx="0">
                  <c:v>期末人数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cat>
            <c:strRef>
              <c:f>'P4'!$B$1:$G$1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'P4'!$B$6:$G$6</c:f>
              <c:numCache>
                <c:formatCode>General</c:formatCode>
                <c:ptCount val="6"/>
                <c:pt idx="0">
                  <c:v>409</c:v>
                </c:pt>
                <c:pt idx="1">
                  <c:v>410</c:v>
                </c:pt>
                <c:pt idx="2">
                  <c:v>417</c:v>
                </c:pt>
                <c:pt idx="3">
                  <c:v>427</c:v>
                </c:pt>
                <c:pt idx="4">
                  <c:v>427</c:v>
                </c:pt>
                <c:pt idx="5">
                  <c:v>436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C96-4E9B-AC0C-C796236BD422}"/>
            </c:ext>
          </c:extLst>
        </c:ser>
        <c:ser>
          <c:idx val="0"/>
          <c:order val="2"/>
          <c:tx>
            <c:v>期初人数</c:v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  <a:effectLst/>
          </c:spPr>
          <c:val>
            <c:numRef>
              <c:f>'P4'!$B$2:$G$2</c:f>
              <c:numCache>
                <c:formatCode>General</c:formatCode>
                <c:ptCount val="6"/>
                <c:pt idx="0">
                  <c:v>407</c:v>
                </c:pt>
                <c:pt idx="1">
                  <c:v>409</c:v>
                </c:pt>
                <c:pt idx="2">
                  <c:v>410</c:v>
                </c:pt>
                <c:pt idx="3">
                  <c:v>417</c:v>
                </c:pt>
                <c:pt idx="4">
                  <c:v>427</c:v>
                </c:pt>
                <c:pt idx="5">
                  <c:v>427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C96-4E9B-AC0C-C796236BD422}"/>
            </c:ext>
          </c:extLst>
        </c:ser>
        <c:dLbls/>
        <c:gapWidth val="219"/>
        <c:overlap val="36"/>
        <c:axId val="98720000"/>
        <c:axId val="98742272"/>
      </c:barChart>
      <c:lineChart>
        <c:grouping val="standard"/>
        <c:ser>
          <c:idx val="2"/>
          <c:order val="1"/>
          <c:tx>
            <c:strRef>
              <c:f>'P4'!$A$7</c:f>
              <c:strCache>
                <c:ptCount val="1"/>
                <c:pt idx="0">
                  <c:v>净增长率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strRef>
              <c:f>'P4'!$B$1:$G$1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'P4'!$B$7:$G$7</c:f>
              <c:numCache>
                <c:formatCode>0.0%</c:formatCode>
                <c:ptCount val="6"/>
                <c:pt idx="0">
                  <c:v>4.8999999999999998E-3</c:v>
                </c:pt>
                <c:pt idx="1">
                  <c:v>2.3999999999999998E-3</c:v>
                </c:pt>
                <c:pt idx="2">
                  <c:v>1.7100000000000001E-2</c:v>
                </c:pt>
                <c:pt idx="3">
                  <c:v>2.4E-2</c:v>
                </c:pt>
                <c:pt idx="4">
                  <c:v>0</c:v>
                </c:pt>
                <c:pt idx="5">
                  <c:v>2.1100000000000001E-2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C96-4E9B-AC0C-C796236BD422}"/>
            </c:ext>
          </c:extLst>
        </c:ser>
        <c:dLbls/>
        <c:marker val="1"/>
        <c:axId val="98745344"/>
        <c:axId val="98743808"/>
      </c:lineChart>
      <c:catAx>
        <c:axId val="9872000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742272"/>
        <c:crosses val="autoZero"/>
        <c:auto val="1"/>
        <c:lblAlgn val="ctr"/>
        <c:lblOffset val="100"/>
      </c:catAx>
      <c:valAx>
        <c:axId val="98742272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720000"/>
        <c:crosses val="autoZero"/>
        <c:crossBetween val="between"/>
      </c:valAx>
      <c:valAx>
        <c:axId val="98743808"/>
        <c:scaling>
          <c:orientation val="minMax"/>
        </c:scaling>
        <c:axPos val="r"/>
        <c:numFmt formatCode="0.0%" sourceLinked="1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745344"/>
        <c:crosses val="max"/>
        <c:crossBetween val="between"/>
      </c:valAx>
      <c:catAx>
        <c:axId val="98745344"/>
        <c:scaling>
          <c:orientation val="minMax"/>
        </c:scaling>
        <c:delete val="1"/>
        <c:axPos val="t"/>
        <c:numFmt formatCode="General" sourceLinked="1"/>
        <c:tickLblPos val="nextTo"/>
        <c:crossAx val="98743808"/>
        <c:crosses val="max"/>
        <c:auto val="1"/>
        <c:lblAlgn val="ctr"/>
        <c:lblOffset val="100"/>
      </c:cat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半年入离职率</a:t>
            </a:r>
          </a:p>
        </c:rich>
      </c:tx>
      <c:spPr>
        <a:noFill/>
        <a:ln>
          <a:noFill/>
        </a:ln>
        <a:effectLst/>
      </c:spPr>
    </c:title>
    <c:plotArea>
      <c:layout/>
      <c:lineChart>
        <c:grouping val="standard"/>
        <c:ser>
          <c:idx val="0"/>
          <c:order val="0"/>
          <c:tx>
            <c:strRef>
              <c:f>'P6'!$A$2</c:f>
              <c:strCache>
                <c:ptCount val="1"/>
                <c:pt idx="0">
                  <c:v>入职率</c:v>
                </c:pt>
              </c:strCache>
            </c:strRef>
          </c:tx>
          <c:spPr>
            <a:ln w="28575" cap="rnd">
              <a:solidFill>
                <a:schemeClr val="tx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'P6'!$B$1:$G$1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'P6'!$B$2:$G$2</c:f>
              <c:numCache>
                <c:formatCode>0.00%</c:formatCode>
                <c:ptCount val="6"/>
                <c:pt idx="0">
                  <c:v>1.9599999999999999E-2</c:v>
                </c:pt>
                <c:pt idx="1">
                  <c:v>2.3999999999999998E-3</c:v>
                </c:pt>
                <c:pt idx="2">
                  <c:v>4.5900000000000003E-2</c:v>
                </c:pt>
                <c:pt idx="3">
                  <c:v>4.7399999999999998E-2</c:v>
                </c:pt>
                <c:pt idx="4">
                  <c:v>1.8700000000000001E-2</c:v>
                </c:pt>
                <c:pt idx="5">
                  <c:v>3.0099999999999998E-2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C759-4B9C-A181-54CA72F33A8B}"/>
            </c:ext>
          </c:extLst>
        </c:ser>
        <c:ser>
          <c:idx val="1"/>
          <c:order val="1"/>
          <c:tx>
            <c:strRef>
              <c:f>'P6'!$A$3</c:f>
              <c:strCache>
                <c:ptCount val="1"/>
                <c:pt idx="0">
                  <c:v>离职率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strRef>
              <c:f>'P6'!$B$1:$G$1</c:f>
              <c:strCache>
                <c:ptCount val="6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</c:strCache>
            </c:strRef>
          </c:cat>
          <c:val>
            <c:numRef>
              <c:f>'P6'!$B$3:$G$3</c:f>
              <c:numCache>
                <c:formatCode>0.00%</c:formatCode>
                <c:ptCount val="6"/>
                <c:pt idx="0">
                  <c:v>1.4500000000000001E-2</c:v>
                </c:pt>
                <c:pt idx="1">
                  <c:v>4.8999999999999998E-3</c:v>
                </c:pt>
                <c:pt idx="2">
                  <c:v>2.8000000000000001E-2</c:v>
                </c:pt>
                <c:pt idx="3">
                  <c:v>2.29E-2</c:v>
                </c:pt>
                <c:pt idx="4">
                  <c:v>1.84E-2</c:v>
                </c:pt>
                <c:pt idx="5">
                  <c:v>9.1000000000000004E-3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C759-4B9C-A181-54CA72F33A8B}"/>
            </c:ext>
          </c:extLst>
        </c:ser>
        <c:dLbls/>
        <c:marker val="1"/>
        <c:axId val="98657024"/>
        <c:axId val="98658560"/>
      </c:lineChart>
      <c:catAx>
        <c:axId val="9865702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658560"/>
        <c:crosses val="autoZero"/>
        <c:auto val="1"/>
        <c:lblAlgn val="ctr"/>
        <c:lblOffset val="100"/>
      </c:catAx>
      <c:valAx>
        <c:axId val="98658560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657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各部门入离职人数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'P6'!$B$5</c:f>
              <c:strCache>
                <c:ptCount val="1"/>
                <c:pt idx="0">
                  <c:v>入职人数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'P6'!$A$6:$A$13</c:f>
              <c:strCache>
                <c:ptCount val="8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  <c:pt idx="7">
                  <c:v>战略规划部</c:v>
                </c:pt>
              </c:strCache>
            </c:strRef>
          </c:cat>
          <c:val>
            <c:numRef>
              <c:f>'P6'!$B$6:$B$13</c:f>
              <c:numCache>
                <c:formatCode>General</c:formatCode>
                <c:ptCount val="8"/>
                <c:pt idx="0">
                  <c:v>13</c:v>
                </c:pt>
                <c:pt idx="1">
                  <c:v>5</c:v>
                </c:pt>
                <c:pt idx="2">
                  <c:v>4</c:v>
                </c:pt>
                <c:pt idx="3">
                  <c:v>39</c:v>
                </c:pt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E13-4FD8-BCC5-D94C6084B6C5}"/>
            </c:ext>
          </c:extLst>
        </c:ser>
        <c:ser>
          <c:idx val="1"/>
          <c:order val="1"/>
          <c:tx>
            <c:strRef>
              <c:f>'P6'!$C$5</c:f>
              <c:strCache>
                <c:ptCount val="1"/>
                <c:pt idx="0">
                  <c:v>离职人数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dLbls>
            <c:dLbl>
              <c:idx val="7"/>
              <c:delet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E13-4FD8-BCC5-D94C6084B6C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outEnd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'P6'!$A$6:$A$13</c:f>
              <c:strCache>
                <c:ptCount val="8"/>
                <c:pt idx="0">
                  <c:v>经营板块</c:v>
                </c:pt>
                <c:pt idx="1">
                  <c:v>推广板块</c:v>
                </c:pt>
                <c:pt idx="2">
                  <c:v>行政板块</c:v>
                </c:pt>
                <c:pt idx="3">
                  <c:v>分公司</c:v>
                </c:pt>
                <c:pt idx="4">
                  <c:v>财务与HR板块</c:v>
                </c:pt>
                <c:pt idx="5">
                  <c:v>运营板块</c:v>
                </c:pt>
                <c:pt idx="6">
                  <c:v>品牌板块</c:v>
                </c:pt>
                <c:pt idx="7">
                  <c:v>战略规划部</c:v>
                </c:pt>
              </c:strCache>
            </c:strRef>
          </c:cat>
          <c:val>
            <c:numRef>
              <c:f>'P6'!$C$6:$C$13</c:f>
              <c:numCache>
                <c:formatCode>General</c:formatCode>
                <c:ptCount val="8"/>
                <c:pt idx="0">
                  <c:v>-11</c:v>
                </c:pt>
                <c:pt idx="1">
                  <c:v>-2</c:v>
                </c:pt>
                <c:pt idx="2">
                  <c:v>-3</c:v>
                </c:pt>
                <c:pt idx="3">
                  <c:v>-9</c:v>
                </c:pt>
                <c:pt idx="4">
                  <c:v>-6</c:v>
                </c:pt>
                <c:pt idx="5">
                  <c:v>-4</c:v>
                </c:pt>
                <c:pt idx="6">
                  <c:v>-6</c:v>
                </c:pt>
                <c:pt idx="7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E13-4FD8-BCC5-D94C6084B6C5}"/>
            </c:ext>
          </c:extLst>
        </c:ser>
        <c:dLbls/>
        <c:gapWidth val="131"/>
        <c:overlap val="100"/>
        <c:axId val="98770304"/>
        <c:axId val="98776192"/>
      </c:barChart>
      <c:catAx>
        <c:axId val="98770304"/>
        <c:scaling>
          <c:orientation val="minMax"/>
        </c:scaling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low"/>
        <c:spPr>
          <a:noFill/>
          <a:ln w="9525" cap="flat" cmpd="sng" algn="ctr">
            <a:solidFill>
              <a:schemeClr val="tx1">
                <a:lumMod val="85000"/>
                <a:lumOff val="1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98776192"/>
        <c:crosses val="autoZero"/>
        <c:auto val="1"/>
        <c:lblAlgn val="ctr"/>
        <c:lblOffset val="100"/>
      </c:catAx>
      <c:valAx>
        <c:axId val="98776192"/>
        <c:scaling>
          <c:orientation val="minMax"/>
        </c:scaling>
        <c:delete val="1"/>
        <c:axPos val="b"/>
        <c:numFmt formatCode="General" sourceLinked="1"/>
        <c:majorTickMark val="none"/>
        <c:tickLblPos val="nextTo"/>
        <c:crossAx val="98770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离职人员类别人数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'P7'!$B$2</c:f>
              <c:strCache>
                <c:ptCount val="1"/>
                <c:pt idx="0">
                  <c:v>中高层干部人数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'P7'!$B$3:$B$4</c:f>
              <c:numCache>
                <c:formatCode>General</c:formatCode>
                <c:ptCount val="2"/>
                <c:pt idx="0">
                  <c:v>4</c:v>
                </c:pt>
                <c:pt idx="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D48-46B2-BD55-392ADD30960A}"/>
            </c:ext>
          </c:extLst>
        </c:ser>
        <c:ser>
          <c:idx val="1"/>
          <c:order val="1"/>
          <c:tx>
            <c:strRef>
              <c:f>'P7'!$C$2</c:f>
              <c:strCache>
                <c:ptCount val="1"/>
                <c:pt idx="0">
                  <c:v>基层干部人数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'P7'!$C$3:$C$4</c:f>
              <c:numCache>
                <c:formatCode>General</c:formatCode>
                <c:ptCount val="2"/>
                <c:pt idx="0">
                  <c:v>3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D48-46B2-BD55-392ADD30960A}"/>
            </c:ext>
          </c:extLst>
        </c:ser>
        <c:ser>
          <c:idx val="2"/>
          <c:order val="2"/>
          <c:tx>
            <c:strRef>
              <c:f>'P7'!$D$2</c:f>
              <c:strCache>
                <c:ptCount val="1"/>
                <c:pt idx="0">
                  <c:v>基层员工人数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Val val="1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'P7'!$D$3:$D$4</c:f>
              <c:numCache>
                <c:formatCode>General</c:formatCode>
                <c:ptCount val="2"/>
                <c:pt idx="0">
                  <c:v>23</c:v>
                </c:pt>
                <c:pt idx="1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D48-46B2-BD55-392ADD30960A}"/>
            </c:ext>
          </c:extLst>
        </c:ser>
        <c:dLbls/>
        <c:gapWidth val="106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04403328"/>
        <c:axId val="104404864"/>
      </c:barChart>
      <c:catAx>
        <c:axId val="104403328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4404864"/>
        <c:crosses val="autoZero"/>
        <c:auto val="1"/>
        <c:lblAlgn val="ctr"/>
        <c:lblOffset val="100"/>
      </c:catAx>
      <c:valAx>
        <c:axId val="104404864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04403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zh-CN" altLang="en-US"/>
              <a:t>离职人员司龄分布</a:t>
            </a:r>
          </a:p>
        </c:rich>
      </c:tx>
      <c:spPr>
        <a:noFill/>
        <a:ln>
          <a:noFill/>
        </a:ln>
        <a:effectLst/>
      </c:spPr>
    </c:title>
    <c:plotArea>
      <c:layout/>
      <c:barChart>
        <c:barDir val="col"/>
        <c:grouping val="stacked"/>
        <c:ser>
          <c:idx val="0"/>
          <c:order val="0"/>
          <c:tx>
            <c:strRef>
              <c:f>'P7'!$H$2</c:f>
              <c:strCache>
                <c:ptCount val="1"/>
                <c:pt idx="0">
                  <c:v>不满1年人数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Val val="1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'P7'!$H$3:$H$4</c:f>
              <c:numCache>
                <c:formatCode>General</c:formatCode>
                <c:ptCount val="2"/>
                <c:pt idx="0">
                  <c:v>12</c:v>
                </c:pt>
                <c:pt idx="1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688-4A7A-B63B-D5B998A1311C}"/>
            </c:ext>
          </c:extLst>
        </c:ser>
        <c:ser>
          <c:idx val="1"/>
          <c:order val="1"/>
          <c:tx>
            <c:strRef>
              <c:f>'P7'!$I$2</c:f>
              <c:strCache>
                <c:ptCount val="1"/>
                <c:pt idx="0">
                  <c:v>1至3年人数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Val val="1"/>
            <c:showSerName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'P7'!$I$3:$I$4</c:f>
              <c:numCache>
                <c:formatCode>General</c:formatCode>
                <c:ptCount val="2"/>
                <c:pt idx="0">
                  <c:v>14</c:v>
                </c:pt>
                <c:pt idx="1">
                  <c:v>17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688-4A7A-B63B-D5B998A1311C}"/>
            </c:ext>
          </c:extLst>
        </c:ser>
        <c:ser>
          <c:idx val="2"/>
          <c:order val="2"/>
          <c:tx>
            <c:strRef>
              <c:f>'P7'!$J$2</c:f>
              <c:strCache>
                <c:ptCount val="1"/>
                <c:pt idx="0">
                  <c:v>4年以上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ctr"/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'P7'!$A$3:$A$4</c:f>
              <c:strCache>
                <c:ptCount val="2"/>
                <c:pt idx="0">
                  <c:v>2016年上半年</c:v>
                </c:pt>
                <c:pt idx="1">
                  <c:v>2017年上半年</c:v>
                </c:pt>
              </c:strCache>
            </c:strRef>
          </c:cat>
          <c:val>
            <c:numRef>
              <c:f>'P7'!$J$3:$J$4</c:f>
              <c:numCache>
                <c:formatCode>General</c:formatCode>
                <c:ptCount val="2"/>
                <c:pt idx="0">
                  <c:v>4</c:v>
                </c:pt>
                <c:pt idx="1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688-4A7A-B63B-D5B998A1311C}"/>
            </c:ext>
          </c:extLst>
        </c:ser>
        <c:dLbls/>
        <c:gapWidth val="91"/>
        <c:overlap val="100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  <c:axId val="104485632"/>
        <c:axId val="104487168"/>
      </c:barChart>
      <c:catAx>
        <c:axId val="104485632"/>
        <c:scaling>
          <c:orientation val="minMax"/>
        </c:scaling>
        <c:axPos val="b"/>
        <c:numFmt formatCode="General" sourceLinked="1"/>
        <c:majorTickMark val="none"/>
        <c:tickLblPos val="nextTo"/>
        <c:spPr>
          <a:noFill/>
          <a:ln w="9525" cap="flat" cmpd="sng" algn="ctr">
            <a:solidFill>
              <a:schemeClr val="tx1">
                <a:lumMod val="65000"/>
                <a:lumOff val="3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04487168"/>
        <c:crosses val="autoZero"/>
        <c:auto val="1"/>
        <c:lblAlgn val="ctr"/>
        <c:lblOffset val="100"/>
      </c:catAx>
      <c:valAx>
        <c:axId val="104487168"/>
        <c:scaling>
          <c:orientation val="minMax"/>
        </c:scaling>
        <c:delete val="1"/>
        <c:axPos val="l"/>
        <c:numFmt formatCode="General" sourceLinked="1"/>
        <c:majorTickMark val="none"/>
        <c:tickLblPos val="nextTo"/>
        <c:crossAx val="10448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gap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CN"/>
  <c:style val="7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CN" b="1"/>
              <a:t>2014</a:t>
            </a:r>
            <a:r>
              <a:rPr lang="zh-CN" altLang="en-US" b="1"/>
              <a:t>年上半年离职人员类别占比</a:t>
            </a:r>
          </a:p>
        </c:rich>
      </c:tx>
      <c:spPr>
        <a:noFill/>
        <a:ln>
          <a:noFill/>
        </a:ln>
        <a:effectLst/>
      </c:spPr>
    </c:title>
    <c:plotArea>
      <c:layout/>
      <c:doughnutChart>
        <c:varyColors val="1"/>
        <c:ser>
          <c:idx val="0"/>
          <c:order val="0"/>
          <c:tx>
            <c:strRef>
              <c:f>'P7'!$A$3</c:f>
              <c:strCache>
                <c:ptCount val="1"/>
                <c:pt idx="0">
                  <c:v>2016年上半年</c:v>
                </c:pt>
              </c:strCache>
            </c:strRef>
          </c:tx>
          <c:dPt>
            <c:idx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F8-4247-AB9C-E5F0011FC00E}"/>
              </c:ext>
            </c:extLst>
          </c:dPt>
          <c:dPt>
            <c:idx val="1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3F8-4247-AB9C-E5F0011FC00E}"/>
              </c:ext>
            </c:extLst>
          </c:dPt>
          <c:dPt>
            <c:idx val="2"/>
            <c:spPr>
              <a:solidFill>
                <a:srgbClr val="C00000"/>
              </a:solidFill>
              <a:ln w="114300">
                <a:solidFill>
                  <a:srgbClr val="C00000"/>
                </a:solidFill>
              </a:ln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3F8-4247-AB9C-E5F0011FC00E}"/>
              </c:ext>
            </c:extLst>
          </c:dPt>
          <c:dLbls>
            <c:dLbl>
              <c:idx val="0"/>
              <c:layout>
                <c:manualLayout>
                  <c:x val="8.8015706199810528E-2"/>
                  <c:y val="-5.3889055376838857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F8-4247-AB9C-E5F0011FC00E}"/>
                </c:ext>
              </c:extLst>
            </c:dLbl>
            <c:dLbl>
              <c:idx val="1"/>
              <c:layout>
                <c:manualLayout>
                  <c:x val="8.3824482095057662E-2"/>
                  <c:y val="-6.7361319221048571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F8-4247-AB9C-E5F0011FC00E}"/>
                </c:ext>
              </c:extLst>
            </c:dLbl>
            <c:dLbl>
              <c:idx val="2"/>
              <c:layout>
                <c:manualLayout>
                  <c:x val="-0.13831039545684509"/>
                  <c:y val="1.0104197883157161E-2"/>
                </c:manualLayout>
              </c:layout>
              <c:showCatName val="1"/>
              <c:showPercent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F8-4247-AB9C-E5F0011FC0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showCatName val="1"/>
            <c:showPercent val="1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'P7'!$B$2:$D$2</c:f>
              <c:strCache>
                <c:ptCount val="3"/>
                <c:pt idx="0">
                  <c:v>中高层干部人数</c:v>
                </c:pt>
                <c:pt idx="1">
                  <c:v>基层干部人数</c:v>
                </c:pt>
                <c:pt idx="2">
                  <c:v>基层员工人数</c:v>
                </c:pt>
              </c:strCache>
            </c:strRef>
          </c:cat>
          <c:val>
            <c:numRef>
              <c:f>'P7'!$B$3:$D$3</c:f>
              <c:numCache>
                <c:formatCode>General</c:formatCode>
                <c:ptCount val="3"/>
                <c:pt idx="0">
                  <c:v>4</c:v>
                </c:pt>
                <c:pt idx="1">
                  <c:v>3</c:v>
                </c:pt>
                <c:pt idx="2">
                  <c:v>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3F8-4247-AB9C-E5F0011FC00E}"/>
            </c:ext>
          </c:extLst>
        </c:ser>
        <c:dLbls>
          <c:showCatName val="1"/>
          <c:showPercent val="1"/>
        </c:dLbls>
        <c:firstSliceAng val="0"/>
        <c:holeSize val="90"/>
      </c:doughnutChart>
      <c:spPr>
        <a:noFill/>
        <a:ln>
          <a:noFill/>
        </a:ln>
        <a:effectLst/>
      </c:spPr>
    </c:plotArea>
    <c:plotVisOnly val="1"/>
    <c:dispBlanksAs val="zero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77">
  <cs:axisTitle>
    <cs:lnRef idx="0"/>
    <cs:fillRef idx="0"/>
    <cs:effectRef idx="0"/>
    <cs:fontRef idx="minor">
      <a:schemeClr val="lt1">
        <a:lumMod val="85000"/>
      </a:schemeClr>
    </cs:fontRef>
    <cs:defRPr sz="900" kern="1200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75" cap="flat" cmpd="sng" algn="ctr">
        <a:solidFill>
          <a:schemeClr val="lt1">
            <a:lumMod val="75000"/>
          </a:schemeClr>
        </a:solidFill>
        <a:round/>
        <a:headEnd type="none" w="sm" len="sm"/>
        <a:tailEnd type="none" w="sm" len="sm"/>
      </a:ln>
    </cs:spPr>
    <cs:defRPr sz="900" b="1" kern="1200" cap="all" baseline="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lt1">
            <a:lumMod val="7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85000"/>
      </a:schemeClr>
    </cs:fontRef>
    <cs:spPr>
      <a:solidFill>
        <a:schemeClr val="dk1">
          <a:lumMod val="65000"/>
          <a:lumOff val="35000"/>
        </a:schemeClr>
      </a:solidFill>
      <a:ln>
        <a:solidFill>
          <a:schemeClr val="lt1">
            <a:lumMod val="50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100000">
            <a:schemeClr val="phClr"/>
          </a:gs>
          <a:gs pos="0">
            <a:schemeClr val="phClr">
              <a:lumMod val="75000"/>
            </a:schemeClr>
          </a:gs>
        </a:gsLst>
        <a:lin ang="0" scaled="1"/>
      </a:gradFill>
      <a:effectLst>
        <a:innerShdw dist="12700" dir="16200000">
          <a:schemeClr val="lt1">
            <a:alpha val="75000"/>
          </a:schemeClr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540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50000"/>
      </a:schemeClr>
    </cs:fontRef>
    <cs:spPr>
      <a:ln w="9525">
        <a:solidFill>
          <a:schemeClr val="lt1">
            <a:lumMod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4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prstDash val="sysDot"/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6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bg1">
        <a:lumMod val="85000"/>
      </a:schemeClr>
    </cs:fontRef>
    <cs:spPr>
      <a:ln w="19050" cap="flat" cmpd="sng" algn="ctr">
        <a:solidFill>
          <a:schemeClr val="bg1">
            <a:lumMod val="85000"/>
          </a:schemeClr>
        </a:solidFill>
        <a:round/>
        <a:headEnd type="none" w="sm" len="sm"/>
        <a:tailEnd type="none" w="sm" len="sm"/>
      </a:ln>
    </cs:spPr>
    <cs:defRPr sz="900" b="1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ajor">
      <a:schemeClr val="lt1">
        <a:lumMod val="8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4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7145</xdr:colOff>
      <xdr:row>10</xdr:row>
      <xdr:rowOff>59531</xdr:rowOff>
    </xdr:from>
    <xdr:to>
      <xdr:col>8</xdr:col>
      <xdr:colOff>507207</xdr:colOff>
      <xdr:row>26</xdr:row>
      <xdr:rowOff>128587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9FB22DEE-20BD-4D69-8F03-4BF990FC7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181430</xdr:colOff>
      <xdr:row>2</xdr:row>
      <xdr:rowOff>0</xdr:rowOff>
    </xdr:from>
    <xdr:to>
      <xdr:col>17</xdr:col>
      <xdr:colOff>1</xdr:colOff>
      <xdr:row>10</xdr:row>
      <xdr:rowOff>1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xmlns="" id="{D916C402-710D-444B-9366-5F132EBB6D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654842</xdr:colOff>
      <xdr:row>10</xdr:row>
      <xdr:rowOff>69056</xdr:rowOff>
    </xdr:from>
    <xdr:to>
      <xdr:col>14</xdr:col>
      <xdr:colOff>631032</xdr:colOff>
      <xdr:row>26</xdr:row>
      <xdr:rowOff>145256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xmlns="" id="{8DD12A73-1EC8-4BD4-99AA-7A482BF978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18</xdr:col>
      <xdr:colOff>0</xdr:colOff>
      <xdr:row>2</xdr:row>
      <xdr:rowOff>0</xdr:rowOff>
    </xdr:from>
    <xdr:to>
      <xdr:col>38</xdr:col>
      <xdr:colOff>571500</xdr:colOff>
      <xdr:row>27</xdr:row>
      <xdr:rowOff>6350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xmlns="" id="{93AD1862-778F-4BA6-93CB-67F80BDDB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5068550" y="355600"/>
          <a:ext cx="13779500" cy="557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</xdr:colOff>
      <xdr:row>0</xdr:row>
      <xdr:rowOff>33337</xdr:rowOff>
    </xdr:from>
    <xdr:to>
      <xdr:col>15</xdr:col>
      <xdr:colOff>619124</xdr:colOff>
      <xdr:row>16</xdr:row>
      <xdr:rowOff>114300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295274</xdr:colOff>
      <xdr:row>0</xdr:row>
      <xdr:rowOff>80962</xdr:rowOff>
    </xdr:from>
    <xdr:to>
      <xdr:col>17</xdr:col>
      <xdr:colOff>152399</xdr:colOff>
      <xdr:row>11</xdr:row>
      <xdr:rowOff>152400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2</xdr:row>
      <xdr:rowOff>142875</xdr:rowOff>
    </xdr:from>
    <xdr:to>
      <xdr:col>7</xdr:col>
      <xdr:colOff>419100</xdr:colOff>
      <xdr:row>19</xdr:row>
      <xdr:rowOff>152399</xdr:rowOff>
    </xdr:to>
    <xdr:graphicFrame macro="">
      <xdr:nvGraphicFramePr>
        <xdr:cNvPr id="11" name="图表 10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934639</xdr:colOff>
      <xdr:row>5</xdr:row>
      <xdr:rowOff>23811</xdr:rowOff>
    </xdr:from>
    <xdr:to>
      <xdr:col>7</xdr:col>
      <xdr:colOff>47624</xdr:colOff>
      <xdr:row>26</xdr:row>
      <xdr:rowOff>71436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xmlns="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178594</xdr:colOff>
      <xdr:row>5</xdr:row>
      <xdr:rowOff>51194</xdr:rowOff>
    </xdr:from>
    <xdr:to>
      <xdr:col>12</xdr:col>
      <xdr:colOff>428625</xdr:colOff>
      <xdr:row>26</xdr:row>
      <xdr:rowOff>35719</xdr:rowOff>
    </xdr:to>
    <xdr:graphicFrame macro="">
      <xdr:nvGraphicFramePr>
        <xdr:cNvPr id="5" name="图表 4">
          <a:extLst>
            <a:ext uri="{FF2B5EF4-FFF2-40B4-BE49-F238E27FC236}">
              <a16:creationId xmlns:a16="http://schemas.microsoft.com/office/drawing/2014/main" xmlns="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940593</xdr:colOff>
      <xdr:row>28</xdr:row>
      <xdr:rowOff>63102</xdr:rowOff>
    </xdr:from>
    <xdr:to>
      <xdr:col>6</xdr:col>
      <xdr:colOff>1143000</xdr:colOff>
      <xdr:row>49</xdr:row>
      <xdr:rowOff>83343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xmlns="" id="{00000000-0008-0000-0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202405</xdr:colOff>
      <xdr:row>28</xdr:row>
      <xdr:rowOff>98821</xdr:rowOff>
    </xdr:from>
    <xdr:to>
      <xdr:col>12</xdr:col>
      <xdr:colOff>369094</xdr:colOff>
      <xdr:row>49</xdr:row>
      <xdr:rowOff>47624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174170</xdr:colOff>
      <xdr:row>1</xdr:row>
      <xdr:rowOff>34018</xdr:rowOff>
    </xdr:from>
    <xdr:to>
      <xdr:col>13</xdr:col>
      <xdr:colOff>574221</xdr:colOff>
      <xdr:row>17</xdr:row>
      <xdr:rowOff>163286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21772</xdr:colOff>
      <xdr:row>1</xdr:row>
      <xdr:rowOff>54430</xdr:rowOff>
    </xdr:from>
    <xdr:to>
      <xdr:col>23</xdr:col>
      <xdr:colOff>666750</xdr:colOff>
      <xdr:row>17</xdr:row>
      <xdr:rowOff>108858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485775</xdr:colOff>
      <xdr:row>4</xdr:row>
      <xdr:rowOff>71437</xdr:rowOff>
    </xdr:from>
    <xdr:to>
      <xdr:col>12</xdr:col>
      <xdr:colOff>638175</xdr:colOff>
      <xdr:row>19</xdr:row>
      <xdr:rowOff>100012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404812</xdr:colOff>
      <xdr:row>4</xdr:row>
      <xdr:rowOff>80962</xdr:rowOff>
    </xdr:from>
    <xdr:to>
      <xdr:col>5</xdr:col>
      <xdr:colOff>676275</xdr:colOff>
      <xdr:row>19</xdr:row>
      <xdr:rowOff>109537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428624</xdr:colOff>
      <xdr:row>1</xdr:row>
      <xdr:rowOff>161925</xdr:rowOff>
    </xdr:from>
    <xdr:to>
      <xdr:col>13</xdr:col>
      <xdr:colOff>552449</xdr:colOff>
      <xdr:row>18</xdr:row>
      <xdr:rowOff>109537</xdr:rowOff>
    </xdr:to>
    <xdr:graphicFrame macro="">
      <xdr:nvGraphicFramePr>
        <xdr:cNvPr id="12" name="图表 11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16</xdr:row>
      <xdr:rowOff>42862</xdr:rowOff>
    </xdr:from>
    <xdr:to>
      <xdr:col>19</xdr:col>
      <xdr:colOff>457200</xdr:colOff>
      <xdr:row>31</xdr:row>
      <xdr:rowOff>85725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xmlns:mc="http://schemas.openxmlformats.org/markup-compatibility/2006" xmlns="" id="{00000000-0008-0000-0600-000002000000}"/>
            </a:ext>
          </a:extLst>
        </xdr:cNvPr>
        <xdr:cNvSpPr>
          <a:spLocks noTextEdit="1"/>
        </xdr:cNvSpPr>
      </xdr:nvSpPr>
      <xdr:spPr>
        <a:xfrm>
          <a:off x="9429750" y="3214687"/>
          <a:ext cx="4572000" cy="2614613"/>
        </a:xfrm>
        <a:prstGeom prst="rect">
          <a:avLst/>
        </a:prstGeom>
        <a:solidFill>
          <a:prstClr val="white"/>
        </a:solidFill>
        <a:ln w="1">
          <a:solidFill>
            <a:prstClr val="green"/>
          </a:solidFill>
        </a:ln>
      </xdr:spPr>
      <xdr:txBody>
        <a:bodyPr vertOverflow="clip" horzOverflow="clip"/>
        <a:lstStyle/>
        <a:p>
          <a:r>
            <a:rPr lang="zh-CN" altLang="en-US" sz="1100"/>
            <a:t>此图表在您的 Excel 版本中不可用。编辑此形状或将此工作簿转换为其他文件格式将永久破坏图表。</a:t>
          </a:r>
        </a:p>
      </xdr:txBody>
    </xdr:sp>
    <xdr:clientData/>
  </xdr:twoCellAnchor>
  <xdr:twoCellAnchor>
    <xdr:from>
      <xdr:col>6</xdr:col>
      <xdr:colOff>495300</xdr:colOff>
      <xdr:row>15</xdr:row>
      <xdr:rowOff>147637</xdr:rowOff>
    </xdr:from>
    <xdr:to>
      <xdr:col>12</xdr:col>
      <xdr:colOff>495300</xdr:colOff>
      <xdr:row>31</xdr:row>
      <xdr:rowOff>71437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xmlns="" id="{00000000-0008-0000-06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15</xdr:row>
      <xdr:rowOff>166687</xdr:rowOff>
    </xdr:from>
    <xdr:to>
      <xdr:col>6</xdr:col>
      <xdr:colOff>400050</xdr:colOff>
      <xdr:row>31</xdr:row>
      <xdr:rowOff>90487</xdr:rowOff>
    </xdr:to>
    <xdr:graphicFrame macro="">
      <xdr:nvGraphicFramePr>
        <xdr:cNvPr id="8" name="图表 7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R27"/>
  <sheetViews>
    <sheetView showGridLines="0" zoomScale="70" zoomScaleNormal="70" workbookViewId="0">
      <selection activeCell="C5" sqref="C5"/>
    </sheetView>
  </sheetViews>
  <sheetFormatPr defaultRowHeight="13.5"/>
  <cols>
    <col min="1" max="1" width="3.625" customWidth="1"/>
    <col min="2" max="2" width="4.75" customWidth="1"/>
    <col min="3" max="3" width="15.875" customWidth="1"/>
    <col min="4" max="4" width="14.75" customWidth="1"/>
    <col min="6" max="6" width="13.75" customWidth="1"/>
    <col min="7" max="7" width="17.5" customWidth="1"/>
    <col min="8" max="8" width="14.125" customWidth="1"/>
    <col min="9" max="9" width="13.25" customWidth="1"/>
    <col min="10" max="10" width="15.125" customWidth="1"/>
    <col min="11" max="11" width="15.875" customWidth="1"/>
  </cols>
  <sheetData>
    <row r="2" spans="2:18"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spans="2:18" ht="29.25" customHeight="1">
      <c r="B3" s="25"/>
      <c r="C3" s="34" t="s">
        <v>74</v>
      </c>
      <c r="D3" s="34"/>
      <c r="E3" s="34"/>
      <c r="F3" s="34"/>
      <c r="G3" s="34"/>
      <c r="H3" s="34"/>
      <c r="I3" s="34"/>
      <c r="J3" s="34"/>
      <c r="K3" s="34"/>
      <c r="L3" s="25"/>
      <c r="M3" s="25"/>
      <c r="N3" s="25"/>
      <c r="O3" s="25"/>
      <c r="P3" s="25"/>
      <c r="Q3" s="25"/>
      <c r="R3" s="25"/>
    </row>
    <row r="4" spans="2:18" ht="24.95" customHeight="1">
      <c r="B4" s="25"/>
      <c r="C4" s="30" t="s">
        <v>73</v>
      </c>
      <c r="D4" s="30" t="s">
        <v>72</v>
      </c>
      <c r="E4" s="30" t="s">
        <v>71</v>
      </c>
      <c r="F4" s="30" t="s">
        <v>70</v>
      </c>
      <c r="G4" s="30" t="s">
        <v>69</v>
      </c>
      <c r="H4" s="30" t="s">
        <v>68</v>
      </c>
      <c r="I4" s="30" t="s">
        <v>67</v>
      </c>
      <c r="J4" s="31" t="s">
        <v>66</v>
      </c>
      <c r="K4" s="31" t="s">
        <v>59</v>
      </c>
      <c r="L4" s="25"/>
      <c r="M4" s="25"/>
      <c r="N4" s="25"/>
      <c r="O4" s="25"/>
      <c r="P4" s="25"/>
      <c r="Q4" s="25"/>
      <c r="R4" s="25"/>
    </row>
    <row r="5" spans="2:18" ht="24.95" customHeight="1">
      <c r="B5" s="25"/>
      <c r="C5" s="26" t="s">
        <v>65</v>
      </c>
      <c r="D5" s="26">
        <v>3.5</v>
      </c>
      <c r="E5" s="26">
        <v>6</v>
      </c>
      <c r="F5" s="26">
        <v>76</v>
      </c>
      <c r="G5" s="26">
        <v>80</v>
      </c>
      <c r="H5" s="28">
        <f t="shared" ref="H5:H10" si="0">F5/G5</f>
        <v>0.95</v>
      </c>
      <c r="I5" s="26">
        <v>92</v>
      </c>
      <c r="J5" s="27">
        <v>89</v>
      </c>
      <c r="K5" s="26">
        <v>13.63</v>
      </c>
      <c r="L5" s="25"/>
      <c r="M5" s="25"/>
      <c r="N5" s="25"/>
      <c r="O5" s="25"/>
      <c r="P5" s="25"/>
      <c r="Q5" s="25"/>
      <c r="R5" s="25"/>
    </row>
    <row r="6" spans="2:18" ht="24.95" customHeight="1">
      <c r="B6" s="25"/>
      <c r="C6" s="26" t="s">
        <v>64</v>
      </c>
      <c r="D6" s="26">
        <v>2</v>
      </c>
      <c r="E6" s="26">
        <v>6</v>
      </c>
      <c r="F6" s="26">
        <v>90</v>
      </c>
      <c r="G6" s="26">
        <v>100</v>
      </c>
      <c r="H6" s="28">
        <f t="shared" si="0"/>
        <v>0.9</v>
      </c>
      <c r="I6" s="26">
        <v>93</v>
      </c>
      <c r="J6" s="27">
        <v>90</v>
      </c>
      <c r="K6" s="26">
        <v>13.63</v>
      </c>
      <c r="L6" s="25"/>
      <c r="M6" s="25"/>
      <c r="N6" s="25"/>
      <c r="O6" s="25"/>
      <c r="P6" s="25"/>
      <c r="Q6" s="25"/>
      <c r="R6" s="25"/>
    </row>
    <row r="7" spans="2:18" ht="24.95" customHeight="1">
      <c r="B7" s="25"/>
      <c r="C7" s="26" t="s">
        <v>63</v>
      </c>
      <c r="D7" s="26">
        <v>2</v>
      </c>
      <c r="E7" s="26">
        <v>3</v>
      </c>
      <c r="F7" s="26">
        <v>55</v>
      </c>
      <c r="G7" s="26">
        <v>60</v>
      </c>
      <c r="H7" s="28">
        <f t="shared" si="0"/>
        <v>0.91666666666666663</v>
      </c>
      <c r="I7" s="26">
        <v>88</v>
      </c>
      <c r="J7" s="27">
        <v>85</v>
      </c>
      <c r="K7" s="26">
        <v>13.63</v>
      </c>
      <c r="L7" s="25"/>
      <c r="M7" s="25"/>
      <c r="N7" s="25"/>
      <c r="O7" s="25"/>
      <c r="P7" s="25"/>
      <c r="Q7" s="25"/>
      <c r="R7" s="25"/>
    </row>
    <row r="8" spans="2:18" ht="24.95" customHeight="1">
      <c r="B8" s="25"/>
      <c r="C8" s="26" t="s">
        <v>62</v>
      </c>
      <c r="D8" s="26">
        <v>2</v>
      </c>
      <c r="E8" s="26">
        <v>3</v>
      </c>
      <c r="F8" s="26">
        <v>45</v>
      </c>
      <c r="G8" s="26">
        <v>50</v>
      </c>
      <c r="H8" s="28">
        <f t="shared" si="0"/>
        <v>0.9</v>
      </c>
      <c r="I8" s="26">
        <v>89</v>
      </c>
      <c r="J8" s="27">
        <v>90</v>
      </c>
      <c r="K8" s="26">
        <v>13.63</v>
      </c>
      <c r="L8" s="25"/>
      <c r="M8" s="25"/>
      <c r="N8" s="25"/>
      <c r="O8" s="25"/>
      <c r="P8" s="25"/>
      <c r="Q8" s="25"/>
      <c r="R8" s="25"/>
    </row>
    <row r="9" spans="2:18" ht="24.95" customHeight="1">
      <c r="B9" s="25"/>
      <c r="C9" s="26" t="s">
        <v>61</v>
      </c>
      <c r="D9" s="26">
        <v>3</v>
      </c>
      <c r="E9" s="26">
        <v>6</v>
      </c>
      <c r="F9" s="26">
        <v>80</v>
      </c>
      <c r="G9" s="26">
        <v>90</v>
      </c>
      <c r="H9" s="28">
        <f t="shared" si="0"/>
        <v>0.88888888888888884</v>
      </c>
      <c r="I9" s="26">
        <v>90</v>
      </c>
      <c r="J9" s="27">
        <v>88</v>
      </c>
      <c r="K9" s="26">
        <v>13.63</v>
      </c>
      <c r="L9" s="25"/>
      <c r="M9" s="25"/>
      <c r="N9" s="25"/>
      <c r="O9" s="25"/>
      <c r="P9" s="25"/>
      <c r="Q9" s="25"/>
      <c r="R9" s="25"/>
    </row>
    <row r="10" spans="2:18" ht="21.75" customHeight="1">
      <c r="B10" s="25"/>
      <c r="C10" s="27" t="s">
        <v>60</v>
      </c>
      <c r="D10" s="26">
        <f>SUM(D5:D9)</f>
        <v>12.5</v>
      </c>
      <c r="E10" s="26">
        <f>SUM(E5:E9)</f>
        <v>24</v>
      </c>
      <c r="F10" s="26">
        <f>SUM(F5:F9)</f>
        <v>346</v>
      </c>
      <c r="G10" s="26">
        <f>SUM(G5:G9)</f>
        <v>380</v>
      </c>
      <c r="H10" s="28">
        <f t="shared" si="0"/>
        <v>0.91052631578947374</v>
      </c>
      <c r="I10" s="25"/>
      <c r="J10" s="25"/>
      <c r="K10" s="29" t="s">
        <v>58</v>
      </c>
      <c r="L10" s="25"/>
      <c r="M10" s="25"/>
      <c r="N10" s="25"/>
      <c r="O10" s="25"/>
      <c r="P10" s="25"/>
      <c r="Q10" s="25"/>
      <c r="R10" s="25"/>
    </row>
    <row r="11" spans="2:18"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</row>
    <row r="12" spans="2:18">
      <c r="B12" s="25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2:18"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2:18">
      <c r="B14" s="25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2:18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35" t="s">
        <v>59</v>
      </c>
      <c r="Q15" s="36"/>
      <c r="R15" s="25"/>
    </row>
    <row r="16" spans="2:18"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36"/>
      <c r="Q16" s="36"/>
      <c r="R16" s="25"/>
    </row>
    <row r="17" spans="2:18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36"/>
      <c r="Q17" s="36"/>
      <c r="R17" s="25"/>
    </row>
    <row r="18" spans="2:18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36"/>
      <c r="Q18" s="36"/>
      <c r="R18" s="25"/>
    </row>
    <row r="19" spans="2:18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</row>
    <row r="20" spans="2:18"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37" t="s">
        <v>58</v>
      </c>
      <c r="Q20" s="37"/>
      <c r="R20" s="25"/>
    </row>
    <row r="21" spans="2:18"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37"/>
      <c r="Q21" s="37"/>
      <c r="R21" s="25"/>
    </row>
    <row r="22" spans="2:18"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37"/>
      <c r="Q22" s="37"/>
      <c r="R22" s="25"/>
    </row>
    <row r="23" spans="2:18"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</row>
    <row r="24" spans="2:18"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</row>
    <row r="25" spans="2:18"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</row>
    <row r="26" spans="2:18"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</row>
    <row r="27" spans="2:18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</row>
  </sheetData>
  <mergeCells count="3">
    <mergeCell ref="C3:K3"/>
    <mergeCell ref="P15:Q18"/>
    <mergeCell ref="P20:Q22"/>
  </mergeCells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D19" sqref="D19"/>
    </sheetView>
  </sheetViews>
  <sheetFormatPr defaultRowHeight="13.5"/>
  <cols>
    <col min="1" max="1" width="10.25" bestFit="1" customWidth="1"/>
    <col min="2" max="8" width="9.125" bestFit="1" customWidth="1"/>
  </cols>
  <sheetData>
    <row r="1" spans="1:8">
      <c r="A1" s="26" t="s">
        <v>78</v>
      </c>
      <c r="B1" s="26" t="s">
        <v>8</v>
      </c>
      <c r="C1" s="26" t="s">
        <v>9</v>
      </c>
      <c r="D1" s="26" t="s">
        <v>10</v>
      </c>
      <c r="E1" s="26" t="s">
        <v>11</v>
      </c>
      <c r="F1" s="26" t="s">
        <v>12</v>
      </c>
      <c r="G1" s="26" t="s">
        <v>13</v>
      </c>
      <c r="H1" s="26">
        <v>2015</v>
      </c>
    </row>
    <row r="2" spans="1:8">
      <c r="A2" s="26" t="s">
        <v>75</v>
      </c>
      <c r="B2" s="26">
        <v>407</v>
      </c>
      <c r="C2" s="26">
        <v>409</v>
      </c>
      <c r="D2" s="26">
        <v>410</v>
      </c>
      <c r="E2" s="26">
        <v>417</v>
      </c>
      <c r="F2" s="26">
        <v>427</v>
      </c>
      <c r="G2" s="26">
        <v>427</v>
      </c>
      <c r="H2" s="26">
        <v>407</v>
      </c>
    </row>
    <row r="3" spans="1:8">
      <c r="A3" s="26" t="s">
        <v>22</v>
      </c>
      <c r="B3" s="26">
        <v>8</v>
      </c>
      <c r="C3" s="26">
        <v>2</v>
      </c>
      <c r="D3" s="26">
        <v>19</v>
      </c>
      <c r="E3" s="26">
        <v>20</v>
      </c>
      <c r="F3" s="26">
        <v>8</v>
      </c>
      <c r="G3" s="26">
        <v>13</v>
      </c>
      <c r="H3" s="26">
        <v>70</v>
      </c>
    </row>
    <row r="4" spans="1:8">
      <c r="A4" s="26" t="s">
        <v>23</v>
      </c>
      <c r="B4" s="26">
        <v>6</v>
      </c>
      <c r="C4" s="26">
        <v>1</v>
      </c>
      <c r="D4" s="26">
        <v>12</v>
      </c>
      <c r="E4" s="26">
        <v>10</v>
      </c>
      <c r="F4" s="26">
        <v>8</v>
      </c>
      <c r="G4" s="26">
        <v>4</v>
      </c>
      <c r="H4" s="26">
        <v>41</v>
      </c>
    </row>
    <row r="5" spans="1:8">
      <c r="A5" s="26" t="s">
        <v>76</v>
      </c>
      <c r="B5" s="26">
        <v>2</v>
      </c>
      <c r="C5" s="26">
        <v>1</v>
      </c>
      <c r="D5" s="26">
        <v>7</v>
      </c>
      <c r="E5" s="26">
        <v>10</v>
      </c>
      <c r="F5" s="26">
        <v>0</v>
      </c>
      <c r="G5" s="26">
        <v>9</v>
      </c>
      <c r="H5" s="26">
        <v>29</v>
      </c>
    </row>
    <row r="6" spans="1:8">
      <c r="A6" s="26" t="s">
        <v>77</v>
      </c>
      <c r="B6" s="26">
        <v>409</v>
      </c>
      <c r="C6" s="26">
        <v>410</v>
      </c>
      <c r="D6" s="26">
        <v>417</v>
      </c>
      <c r="E6" s="26">
        <v>427</v>
      </c>
      <c r="F6" s="26">
        <v>427</v>
      </c>
      <c r="G6" s="26">
        <v>436</v>
      </c>
      <c r="H6" s="26">
        <v>436</v>
      </c>
    </row>
    <row r="7" spans="1:8">
      <c r="A7" s="26" t="s">
        <v>79</v>
      </c>
      <c r="B7" s="32">
        <v>4.8999999999999998E-3</v>
      </c>
      <c r="C7" s="32">
        <v>2.3999999999999998E-3</v>
      </c>
      <c r="D7" s="32">
        <v>1.7100000000000001E-2</v>
      </c>
      <c r="E7" s="32">
        <v>2.4E-2</v>
      </c>
      <c r="F7" s="32">
        <v>0</v>
      </c>
      <c r="G7" s="32">
        <v>2.1100000000000001E-2</v>
      </c>
      <c r="H7" s="32">
        <v>7.1300000000000002E-2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"/>
  <sheetViews>
    <sheetView showGridLines="0" workbookViewId="0">
      <selection activeCell="I17" sqref="I17"/>
    </sheetView>
  </sheetViews>
  <sheetFormatPr defaultRowHeight="13.5"/>
  <sheetData>
    <row r="1" spans="1:7" ht="21.75" customHeight="1">
      <c r="A1" s="2"/>
      <c r="B1" s="2" t="s">
        <v>8</v>
      </c>
      <c r="C1" s="2" t="s">
        <v>9</v>
      </c>
      <c r="D1" s="2" t="s">
        <v>10</v>
      </c>
      <c r="E1" s="2" t="s">
        <v>11</v>
      </c>
      <c r="F1" s="2" t="s">
        <v>12</v>
      </c>
      <c r="G1" s="2" t="s">
        <v>13</v>
      </c>
    </row>
    <row r="2" spans="1:7" ht="21" customHeight="1">
      <c r="A2" s="2" t="s">
        <v>6</v>
      </c>
      <c r="B2" s="3">
        <v>1.9599999999999999E-2</v>
      </c>
      <c r="C2" s="3">
        <v>2.3999999999999998E-3</v>
      </c>
      <c r="D2" s="3">
        <v>4.5900000000000003E-2</v>
      </c>
      <c r="E2" s="3">
        <v>4.7399999999999998E-2</v>
      </c>
      <c r="F2" s="3">
        <v>1.8700000000000001E-2</v>
      </c>
      <c r="G2" s="3">
        <v>3.0099999999999998E-2</v>
      </c>
    </row>
    <row r="3" spans="1:7" ht="23.25" customHeight="1">
      <c r="A3" s="2" t="s">
        <v>7</v>
      </c>
      <c r="B3" s="3">
        <v>1.4500000000000001E-2</v>
      </c>
      <c r="C3" s="3">
        <v>4.8999999999999998E-3</v>
      </c>
      <c r="D3" s="3">
        <v>2.8000000000000001E-2</v>
      </c>
      <c r="E3" s="3">
        <v>2.29E-2</v>
      </c>
      <c r="F3" s="3">
        <v>1.84E-2</v>
      </c>
      <c r="G3" s="3">
        <v>9.1000000000000004E-3</v>
      </c>
    </row>
    <row r="5" spans="1:7">
      <c r="A5" s="2"/>
      <c r="B5" s="2" t="s">
        <v>22</v>
      </c>
      <c r="C5" s="2" t="s">
        <v>23</v>
      </c>
    </row>
    <row r="6" spans="1:7">
      <c r="A6" s="2" t="s">
        <v>14</v>
      </c>
      <c r="B6" s="2">
        <v>13</v>
      </c>
      <c r="C6" s="2">
        <v>-11</v>
      </c>
    </row>
    <row r="7" spans="1:7">
      <c r="A7" s="2" t="s">
        <v>15</v>
      </c>
      <c r="B7" s="2">
        <v>5</v>
      </c>
      <c r="C7" s="2">
        <v>-2</v>
      </c>
    </row>
    <row r="8" spans="1:7">
      <c r="A8" s="2" t="s">
        <v>16</v>
      </c>
      <c r="B8" s="2">
        <v>4</v>
      </c>
      <c r="C8" s="2">
        <v>-3</v>
      </c>
    </row>
    <row r="9" spans="1:7">
      <c r="A9" s="2" t="s">
        <v>17</v>
      </c>
      <c r="B9" s="2">
        <v>39</v>
      </c>
      <c r="C9" s="2">
        <v>-9</v>
      </c>
    </row>
    <row r="10" spans="1:7">
      <c r="A10" s="2" t="s">
        <v>18</v>
      </c>
      <c r="B10" s="2">
        <v>1</v>
      </c>
      <c r="C10" s="2">
        <v>-6</v>
      </c>
    </row>
    <row r="11" spans="1:7">
      <c r="A11" s="2" t="s">
        <v>19</v>
      </c>
      <c r="B11" s="2">
        <v>3</v>
      </c>
      <c r="C11" s="2">
        <v>-4</v>
      </c>
    </row>
    <row r="12" spans="1:7">
      <c r="A12" s="2" t="s">
        <v>20</v>
      </c>
      <c r="B12" s="2">
        <v>4</v>
      </c>
      <c r="C12" s="2">
        <v>-6</v>
      </c>
    </row>
    <row r="13" spans="1:7">
      <c r="A13" s="2" t="s">
        <v>21</v>
      </c>
      <c r="B13" s="2">
        <v>1</v>
      </c>
      <c r="C13" s="2">
        <v>0</v>
      </c>
    </row>
  </sheetData>
  <phoneticPr fontId="4" type="noConversion"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M4"/>
  <sheetViews>
    <sheetView showGridLines="0" topLeftCell="A13" zoomScale="80" zoomScaleNormal="80" workbookViewId="0">
      <selection activeCell="A10" sqref="A10"/>
    </sheetView>
  </sheetViews>
  <sheetFormatPr defaultRowHeight="13.5"/>
  <cols>
    <col min="1" max="1" width="15.625" customWidth="1"/>
    <col min="2" max="2" width="14.375" customWidth="1"/>
    <col min="3" max="13" width="15.625" customWidth="1"/>
  </cols>
  <sheetData>
    <row r="1" spans="1:13" ht="14.25" thickBot="1"/>
    <row r="2" spans="1:13" s="7" customFormat="1" ht="26.25" thickBot="1">
      <c r="A2" s="5"/>
      <c r="B2" s="6" t="s">
        <v>24</v>
      </c>
      <c r="C2" s="6" t="s">
        <v>25</v>
      </c>
      <c r="D2" s="6" t="s">
        <v>26</v>
      </c>
      <c r="E2" s="6" t="s">
        <v>27</v>
      </c>
      <c r="F2" s="6" t="s">
        <v>28</v>
      </c>
      <c r="G2" s="6" t="s">
        <v>29</v>
      </c>
      <c r="H2" s="4" t="s">
        <v>33</v>
      </c>
      <c r="I2" s="4" t="s">
        <v>35</v>
      </c>
      <c r="J2" s="4" t="s">
        <v>34</v>
      </c>
      <c r="K2" s="4" t="s">
        <v>30</v>
      </c>
      <c r="L2" s="4" t="s">
        <v>31</v>
      </c>
      <c r="M2" s="4" t="s">
        <v>32</v>
      </c>
    </row>
    <row r="3" spans="1:13" ht="21" customHeight="1" thickBot="1">
      <c r="A3" s="8" t="s">
        <v>83</v>
      </c>
      <c r="B3" s="9">
        <v>4</v>
      </c>
      <c r="C3" s="9">
        <v>3</v>
      </c>
      <c r="D3" s="9">
        <v>23</v>
      </c>
      <c r="E3" s="10">
        <v>0.13</v>
      </c>
      <c r="F3" s="10">
        <v>0.1</v>
      </c>
      <c r="G3" s="10">
        <v>0.77</v>
      </c>
      <c r="H3" s="9">
        <v>12</v>
      </c>
      <c r="I3" s="9">
        <v>14</v>
      </c>
      <c r="J3" s="9">
        <v>4</v>
      </c>
      <c r="K3" s="10">
        <v>0.4</v>
      </c>
      <c r="L3" s="10">
        <v>0.47</v>
      </c>
      <c r="M3" s="10">
        <v>0.13</v>
      </c>
    </row>
    <row r="4" spans="1:13" ht="27" customHeight="1" thickBot="1">
      <c r="A4" s="8" t="s">
        <v>80</v>
      </c>
      <c r="B4" s="9">
        <v>2</v>
      </c>
      <c r="C4" s="9">
        <v>1</v>
      </c>
      <c r="D4" s="9">
        <v>38</v>
      </c>
      <c r="E4" s="10">
        <v>0.05</v>
      </c>
      <c r="F4" s="10">
        <v>0.02</v>
      </c>
      <c r="G4" s="10">
        <v>0.93</v>
      </c>
      <c r="H4" s="9">
        <v>23</v>
      </c>
      <c r="I4" s="9">
        <v>17</v>
      </c>
      <c r="J4" s="9">
        <v>1</v>
      </c>
      <c r="K4" s="10">
        <v>0.56000000000000005</v>
      </c>
      <c r="L4" s="10">
        <v>0.41</v>
      </c>
      <c r="M4" s="10">
        <v>0.02</v>
      </c>
    </row>
  </sheetData>
  <phoneticPr fontId="4" type="noConversion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2:D22"/>
  <sheetViews>
    <sheetView showGridLines="0" zoomScale="70" zoomScaleNormal="70" workbookViewId="0">
      <selection activeCell="Q29" sqref="Q29"/>
    </sheetView>
  </sheetViews>
  <sheetFormatPr defaultRowHeight="13.5"/>
  <cols>
    <col min="1" max="1" width="13.625" customWidth="1"/>
  </cols>
  <sheetData>
    <row r="2" spans="1:4">
      <c r="A2" s="2"/>
      <c r="B2" s="2" t="s">
        <v>36</v>
      </c>
      <c r="C2" s="2" t="s">
        <v>37</v>
      </c>
      <c r="D2" s="1" t="s">
        <v>38</v>
      </c>
    </row>
    <row r="3" spans="1:4">
      <c r="A3" s="2" t="s">
        <v>14</v>
      </c>
      <c r="B3" s="2">
        <v>7</v>
      </c>
      <c r="C3" s="2">
        <v>3</v>
      </c>
      <c r="D3" s="1">
        <v>1</v>
      </c>
    </row>
    <row r="4" spans="1:4">
      <c r="A4" s="2" t="s">
        <v>15</v>
      </c>
      <c r="B4" s="2">
        <v>1</v>
      </c>
      <c r="C4" s="2">
        <v>1</v>
      </c>
      <c r="D4" s="1">
        <v>0</v>
      </c>
    </row>
    <row r="5" spans="1:4">
      <c r="A5" s="2" t="s">
        <v>16</v>
      </c>
      <c r="B5" s="2">
        <v>3</v>
      </c>
      <c r="C5" s="2">
        <v>0</v>
      </c>
      <c r="D5" s="1">
        <v>0</v>
      </c>
    </row>
    <row r="6" spans="1:4">
      <c r="A6" s="2" t="s">
        <v>17</v>
      </c>
      <c r="B6" s="2">
        <v>7</v>
      </c>
      <c r="C6" s="2">
        <v>1</v>
      </c>
      <c r="D6" s="1">
        <v>1</v>
      </c>
    </row>
    <row r="7" spans="1:4">
      <c r="A7" s="2" t="s">
        <v>18</v>
      </c>
      <c r="B7" s="2">
        <v>1</v>
      </c>
      <c r="C7" s="2">
        <v>5</v>
      </c>
      <c r="D7" s="1">
        <v>0</v>
      </c>
    </row>
    <row r="8" spans="1:4">
      <c r="A8" s="2" t="s">
        <v>19</v>
      </c>
      <c r="B8" s="2">
        <v>0</v>
      </c>
      <c r="C8" s="2">
        <v>4</v>
      </c>
      <c r="D8" s="1">
        <v>0</v>
      </c>
    </row>
    <row r="9" spans="1:4">
      <c r="A9" s="2" t="s">
        <v>20</v>
      </c>
      <c r="B9" s="2">
        <v>4</v>
      </c>
      <c r="C9" s="2">
        <v>2</v>
      </c>
      <c r="D9" s="1">
        <v>0</v>
      </c>
    </row>
    <row r="15" spans="1:4">
      <c r="A15" s="2"/>
      <c r="B15" s="2">
        <v>2016</v>
      </c>
      <c r="C15" s="2">
        <v>2017</v>
      </c>
      <c r="D15" s="1"/>
    </row>
    <row r="16" spans="1:4">
      <c r="A16" s="2" t="s">
        <v>14</v>
      </c>
      <c r="B16" s="2">
        <v>10</v>
      </c>
      <c r="C16" s="2">
        <v>11</v>
      </c>
      <c r="D16" s="1"/>
    </row>
    <row r="17" spans="1:4">
      <c r="A17" s="2" t="s">
        <v>15</v>
      </c>
      <c r="B17" s="2">
        <v>2</v>
      </c>
      <c r="C17" s="2">
        <v>2</v>
      </c>
      <c r="D17" s="1"/>
    </row>
    <row r="18" spans="1:4">
      <c r="A18" s="2" t="s">
        <v>16</v>
      </c>
      <c r="B18" s="2">
        <v>3</v>
      </c>
      <c r="C18" s="2">
        <v>4</v>
      </c>
      <c r="D18" s="1"/>
    </row>
    <row r="19" spans="1:4">
      <c r="A19" s="2" t="s">
        <v>17</v>
      </c>
      <c r="B19" s="2">
        <v>1</v>
      </c>
      <c r="C19" s="2">
        <v>9</v>
      </c>
      <c r="D19" s="1"/>
    </row>
    <row r="20" spans="1:4">
      <c r="A20" s="2" t="s">
        <v>18</v>
      </c>
      <c r="B20" s="2">
        <v>6</v>
      </c>
      <c r="C20" s="2">
        <v>7</v>
      </c>
      <c r="D20" s="1"/>
    </row>
    <row r="21" spans="1:4">
      <c r="A21" s="2" t="s">
        <v>19</v>
      </c>
      <c r="B21" s="2">
        <v>4</v>
      </c>
      <c r="C21" s="2">
        <v>4</v>
      </c>
      <c r="D21" s="1"/>
    </row>
    <row r="22" spans="1:4">
      <c r="A22" s="2" t="s">
        <v>20</v>
      </c>
      <c r="B22" s="2">
        <v>2</v>
      </c>
      <c r="C22" s="2">
        <v>6</v>
      </c>
      <c r="D22" s="1"/>
    </row>
  </sheetData>
  <phoneticPr fontId="4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"/>
  <sheetViews>
    <sheetView showGridLines="0" workbookViewId="0">
      <selection activeCell="N14" sqref="N14"/>
    </sheetView>
  </sheetViews>
  <sheetFormatPr defaultRowHeight="13.5"/>
  <cols>
    <col min="1" max="1" width="12.25" bestFit="1" customWidth="1"/>
    <col min="2" max="2" width="10.25" bestFit="1" customWidth="1"/>
    <col min="3" max="5" width="9.125" bestFit="1" customWidth="1"/>
    <col min="6" max="7" width="13" bestFit="1" customWidth="1"/>
  </cols>
  <sheetData>
    <row r="1" spans="1:7" ht="26.25" thickBot="1">
      <c r="A1" s="11" t="s">
        <v>39</v>
      </c>
      <c r="B1" s="12" t="s">
        <v>40</v>
      </c>
      <c r="C1" s="12" t="s">
        <v>41</v>
      </c>
      <c r="D1" s="12" t="s">
        <v>42</v>
      </c>
      <c r="E1" s="13" t="s">
        <v>45</v>
      </c>
      <c r="F1" s="13" t="s">
        <v>43</v>
      </c>
      <c r="G1" s="13" t="s">
        <v>44</v>
      </c>
    </row>
    <row r="2" spans="1:7" ht="14.25" thickBot="1">
      <c r="A2" s="33" t="s">
        <v>81</v>
      </c>
      <c r="B2" s="14">
        <v>56</v>
      </c>
      <c r="C2" s="14">
        <v>82</v>
      </c>
      <c r="D2" s="14">
        <v>220</v>
      </c>
      <c r="E2" s="15">
        <v>0.16</v>
      </c>
      <c r="F2" s="16">
        <v>0.23</v>
      </c>
      <c r="G2" s="16">
        <v>0.61</v>
      </c>
    </row>
    <row r="3" spans="1:7" ht="14.25" thickBot="1">
      <c r="A3" s="33" t="s">
        <v>82</v>
      </c>
      <c r="B3" s="14">
        <v>98</v>
      </c>
      <c r="C3" s="14">
        <v>93</v>
      </c>
      <c r="D3" s="14">
        <v>237</v>
      </c>
      <c r="E3" s="15">
        <v>0.23</v>
      </c>
      <c r="F3" s="16">
        <v>0.22</v>
      </c>
      <c r="G3" s="16">
        <v>0.55000000000000004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2:E9"/>
  <sheetViews>
    <sheetView showGridLines="0" workbookViewId="0">
      <selection activeCell="Q14" sqref="Q14"/>
    </sheetView>
  </sheetViews>
  <sheetFormatPr defaultRowHeight="13.5"/>
  <cols>
    <col min="1" max="1" width="12.625" customWidth="1"/>
  </cols>
  <sheetData>
    <row r="2" spans="1:5">
      <c r="A2" s="2"/>
      <c r="B2" s="2" t="s">
        <v>46</v>
      </c>
      <c r="C2" s="2" t="s">
        <v>38</v>
      </c>
      <c r="D2" s="1" t="s">
        <v>48</v>
      </c>
      <c r="E2" s="19" t="s">
        <v>47</v>
      </c>
    </row>
    <row r="3" spans="1:5">
      <c r="A3" s="2" t="s">
        <v>14</v>
      </c>
      <c r="B3" s="17">
        <v>0.53</v>
      </c>
      <c r="C3" s="17">
        <v>0.28999999999999998</v>
      </c>
      <c r="D3" s="18">
        <v>0.12</v>
      </c>
      <c r="E3" s="18">
        <v>0.06</v>
      </c>
    </row>
    <row r="4" spans="1:5">
      <c r="A4" s="2" t="s">
        <v>15</v>
      </c>
      <c r="B4" s="17">
        <v>0.56000000000000005</v>
      </c>
      <c r="C4" s="17">
        <v>0.31</v>
      </c>
      <c r="D4" s="18">
        <v>0.13</v>
      </c>
      <c r="E4" s="1">
        <v>0</v>
      </c>
    </row>
    <row r="5" spans="1:5">
      <c r="A5" s="2" t="s">
        <v>16</v>
      </c>
      <c r="B5" s="17">
        <v>0.47</v>
      </c>
      <c r="C5" s="17">
        <v>0.33</v>
      </c>
      <c r="D5" s="18">
        <v>0.11</v>
      </c>
      <c r="E5" s="18">
        <v>0.09</v>
      </c>
    </row>
    <row r="6" spans="1:5">
      <c r="A6" s="2" t="s">
        <v>17</v>
      </c>
      <c r="B6" s="17">
        <v>0.52</v>
      </c>
      <c r="C6" s="17">
        <v>0.33</v>
      </c>
      <c r="D6" s="18">
        <v>0.15</v>
      </c>
      <c r="E6" s="1">
        <v>0</v>
      </c>
    </row>
    <row r="7" spans="1:5">
      <c r="A7" s="2" t="s">
        <v>18</v>
      </c>
      <c r="B7" s="17">
        <v>0.57999999999999996</v>
      </c>
      <c r="C7" s="17">
        <v>0.32</v>
      </c>
      <c r="D7" s="18">
        <v>0.11</v>
      </c>
      <c r="E7" s="1">
        <v>0</v>
      </c>
    </row>
    <row r="8" spans="1:5">
      <c r="A8" s="2" t="s">
        <v>19</v>
      </c>
      <c r="B8" s="17">
        <v>0.56999999999999995</v>
      </c>
      <c r="C8" s="17">
        <v>0.24</v>
      </c>
      <c r="D8" s="18">
        <v>0.19</v>
      </c>
      <c r="E8" s="1">
        <v>0</v>
      </c>
    </row>
    <row r="9" spans="1:5">
      <c r="A9" s="2" t="s">
        <v>20</v>
      </c>
      <c r="B9" s="17">
        <v>0.73</v>
      </c>
      <c r="C9" s="17">
        <v>0.25</v>
      </c>
      <c r="D9" s="18">
        <v>0.02</v>
      </c>
      <c r="E9" s="1">
        <v>0</v>
      </c>
    </row>
  </sheetData>
  <phoneticPr fontId="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I9"/>
  <sheetViews>
    <sheetView showGridLines="0" tabSelected="1" workbookViewId="0">
      <selection activeCell="L6" sqref="L6"/>
    </sheetView>
  </sheetViews>
  <sheetFormatPr defaultRowHeight="13.5"/>
  <cols>
    <col min="1" max="6" width="9.125" bestFit="1" customWidth="1"/>
    <col min="7" max="8" width="11.875" bestFit="1" customWidth="1"/>
    <col min="9" max="9" width="9.25" bestFit="1" customWidth="1"/>
  </cols>
  <sheetData>
    <row r="1" spans="1:9" ht="14.25" thickBot="1"/>
    <row r="2" spans="1:9" ht="18.75" thickBot="1">
      <c r="A2" s="20" t="s">
        <v>49</v>
      </c>
      <c r="B2" s="20" t="s">
        <v>54</v>
      </c>
      <c r="C2" s="20" t="s">
        <v>55</v>
      </c>
      <c r="D2" s="20" t="s">
        <v>56</v>
      </c>
      <c r="E2" s="20" t="s">
        <v>57</v>
      </c>
      <c r="F2" s="20" t="s">
        <v>22</v>
      </c>
      <c r="G2" s="20" t="s">
        <v>50</v>
      </c>
      <c r="H2" s="20" t="s">
        <v>51</v>
      </c>
      <c r="I2" s="20" t="s">
        <v>52</v>
      </c>
    </row>
    <row r="3" spans="1:9" ht="17.25" thickBot="1">
      <c r="A3" s="21" t="s">
        <v>0</v>
      </c>
      <c r="B3" s="21">
        <v>73</v>
      </c>
      <c r="C3" s="21">
        <v>17</v>
      </c>
      <c r="D3" s="21">
        <v>12</v>
      </c>
      <c r="E3" s="21">
        <v>5</v>
      </c>
      <c r="F3" s="21">
        <v>2</v>
      </c>
      <c r="G3" s="22">
        <f>D3/C3</f>
        <v>0.70588235294117652</v>
      </c>
      <c r="H3" s="22">
        <f>E3/D3</f>
        <v>0.41666666666666669</v>
      </c>
      <c r="I3" s="22">
        <f>F3/E3</f>
        <v>0.4</v>
      </c>
    </row>
    <row r="4" spans="1:9" ht="17.25" thickBot="1">
      <c r="A4" s="21" t="s">
        <v>1</v>
      </c>
      <c r="B4" s="21">
        <v>24</v>
      </c>
      <c r="C4" s="21">
        <v>8</v>
      </c>
      <c r="D4" s="21">
        <v>6</v>
      </c>
      <c r="E4" s="21">
        <v>2</v>
      </c>
      <c r="F4" s="21">
        <v>1</v>
      </c>
      <c r="G4" s="22">
        <f t="shared" ref="G4:G9" si="0">D4/C4</f>
        <v>0.75</v>
      </c>
      <c r="H4" s="22">
        <f t="shared" ref="H4:H9" si="1">E4/D4</f>
        <v>0.33333333333333331</v>
      </c>
      <c r="I4" s="22">
        <f t="shared" ref="I4:I9" si="2">F4/E4</f>
        <v>0.5</v>
      </c>
    </row>
    <row r="5" spans="1:9" ht="17.25" thickBot="1">
      <c r="A5" s="21" t="s">
        <v>2</v>
      </c>
      <c r="B5" s="21">
        <v>176</v>
      </c>
      <c r="C5" s="21">
        <v>41</v>
      </c>
      <c r="D5" s="21">
        <v>29</v>
      </c>
      <c r="E5" s="21">
        <v>13</v>
      </c>
      <c r="F5" s="21">
        <v>10</v>
      </c>
      <c r="G5" s="22">
        <f t="shared" si="0"/>
        <v>0.70731707317073167</v>
      </c>
      <c r="H5" s="22">
        <f t="shared" si="1"/>
        <v>0.44827586206896552</v>
      </c>
      <c r="I5" s="22">
        <f t="shared" si="2"/>
        <v>0.76923076923076927</v>
      </c>
    </row>
    <row r="6" spans="1:9" ht="17.25" thickBot="1">
      <c r="A6" s="21" t="s">
        <v>3</v>
      </c>
      <c r="B6" s="21">
        <v>75</v>
      </c>
      <c r="C6" s="21">
        <v>13</v>
      </c>
      <c r="D6" s="21">
        <v>10</v>
      </c>
      <c r="E6" s="21">
        <v>7</v>
      </c>
      <c r="F6" s="21">
        <v>6</v>
      </c>
      <c r="G6" s="22">
        <f t="shared" si="0"/>
        <v>0.76923076923076927</v>
      </c>
      <c r="H6" s="22">
        <f t="shared" si="1"/>
        <v>0.7</v>
      </c>
      <c r="I6" s="22">
        <f t="shared" si="2"/>
        <v>0.8571428571428571</v>
      </c>
    </row>
    <row r="7" spans="1:9" ht="17.25" thickBot="1">
      <c r="A7" s="21" t="s">
        <v>4</v>
      </c>
      <c r="B7" s="21">
        <v>123</v>
      </c>
      <c r="C7" s="21">
        <v>49</v>
      </c>
      <c r="D7" s="21">
        <v>31</v>
      </c>
      <c r="E7" s="21">
        <v>8</v>
      </c>
      <c r="F7" s="21">
        <v>3</v>
      </c>
      <c r="G7" s="22">
        <f t="shared" si="0"/>
        <v>0.63265306122448983</v>
      </c>
      <c r="H7" s="22">
        <f t="shared" si="1"/>
        <v>0.25806451612903225</v>
      </c>
      <c r="I7" s="22">
        <f t="shared" si="2"/>
        <v>0.375</v>
      </c>
    </row>
    <row r="8" spans="1:9" ht="17.25" thickBot="1">
      <c r="A8" s="21" t="s">
        <v>5</v>
      </c>
      <c r="B8" s="21">
        <v>92</v>
      </c>
      <c r="C8" s="21">
        <v>21</v>
      </c>
      <c r="D8" s="21">
        <v>14</v>
      </c>
      <c r="E8" s="21">
        <v>8</v>
      </c>
      <c r="F8" s="21">
        <v>7</v>
      </c>
      <c r="G8" s="22">
        <f t="shared" si="0"/>
        <v>0.66666666666666663</v>
      </c>
      <c r="H8" s="22">
        <f t="shared" si="1"/>
        <v>0.5714285714285714</v>
      </c>
      <c r="I8" s="22">
        <f t="shared" si="2"/>
        <v>0.875</v>
      </c>
    </row>
    <row r="9" spans="1:9" ht="18.75" thickBot="1">
      <c r="A9" s="23" t="s">
        <v>53</v>
      </c>
      <c r="B9" s="23">
        <v>563</v>
      </c>
      <c r="C9" s="23">
        <v>149</v>
      </c>
      <c r="D9" s="23">
        <v>102</v>
      </c>
      <c r="E9" s="24">
        <v>69</v>
      </c>
      <c r="F9" s="23">
        <v>29</v>
      </c>
      <c r="G9" s="22">
        <f t="shared" si="0"/>
        <v>0.68456375838926176</v>
      </c>
      <c r="H9" s="22">
        <f t="shared" si="1"/>
        <v>0.67647058823529416</v>
      </c>
      <c r="I9" s="22">
        <f t="shared" si="2"/>
        <v>0.42028985507246375</v>
      </c>
    </row>
  </sheetData>
  <phoneticPr fontId="4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课程数据分析</vt:lpstr>
      <vt:lpstr>P4</vt:lpstr>
      <vt:lpstr>P6</vt:lpstr>
      <vt:lpstr>P7</vt:lpstr>
      <vt:lpstr>P8</vt:lpstr>
      <vt:lpstr>P10</vt:lpstr>
      <vt:lpstr>P13</vt:lpstr>
      <vt:lpstr>P19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2018-04-20T01:47:30Z</dcterms:modified>
</cp:coreProperties>
</file>