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20" windowHeight="8555" activeTab="0"/>
  </bookViews>
  <sheets>
    <sheet name="工资详单" sheetId="1" r:id="rId1"/>
    <sheet name="工资条" sheetId="2" r:id="rId2"/>
    <sheet name="说明" sheetId="3" r:id="rId3"/>
    <sheet name="后台数据库" sheetId="4" state="hidden" r:id="rId4"/>
  </sheets>
  <definedNames/>
  <calcPr fullCalcOnLoad="1"/>
</workbook>
</file>

<file path=xl/sharedStrings.xml><?xml version="1.0" encoding="utf-8"?>
<sst xmlns="http://schemas.openxmlformats.org/spreadsheetml/2006/main" count="63" uniqueCount="43">
  <si>
    <t>工资详单</t>
  </si>
  <si>
    <r>
      <t xml:space="preserve">     项目</t>
    </r>
    <r>
      <rPr>
        <b/>
        <sz val="10"/>
        <color indexed="49"/>
        <rFont val="Arial"/>
        <family val="2"/>
      </rPr>
      <t xml:space="preserve">
</t>
    </r>
    <r>
      <rPr>
        <b/>
        <sz val="10"/>
        <color indexed="49"/>
        <rFont val="宋体"/>
        <family val="0"/>
      </rPr>
      <t>序号</t>
    </r>
  </si>
  <si>
    <t>月份</t>
  </si>
  <si>
    <t>部门</t>
  </si>
  <si>
    <t>姓名</t>
  </si>
  <si>
    <t>基本工资</t>
  </si>
  <si>
    <t>岗位工资</t>
  </si>
  <si>
    <t>绩效工资</t>
  </si>
  <si>
    <t>补贴</t>
  </si>
  <si>
    <t>加班工资</t>
  </si>
  <si>
    <t>考勤考核</t>
  </si>
  <si>
    <t>月度奖</t>
  </si>
  <si>
    <t>安全奖</t>
  </si>
  <si>
    <t>其他调整</t>
  </si>
  <si>
    <t>应发合计</t>
  </si>
  <si>
    <t>养老</t>
  </si>
  <si>
    <t>医保</t>
  </si>
  <si>
    <t>失业</t>
  </si>
  <si>
    <t>公积金</t>
  </si>
  <si>
    <t>扣税</t>
  </si>
  <si>
    <t>代扣其它</t>
  </si>
  <si>
    <t>实发合计</t>
  </si>
  <si>
    <r>
      <t>2017</t>
    </r>
    <r>
      <rPr>
        <sz val="10"/>
        <rFont val="宋体"/>
        <family val="0"/>
      </rPr>
      <t>年</t>
    </r>
    <r>
      <rPr>
        <sz val="10"/>
        <rFont val="Arial"/>
        <family val="2"/>
      </rPr>
      <t>2</t>
    </r>
    <r>
      <rPr>
        <sz val="10"/>
        <rFont val="宋体"/>
        <family val="0"/>
      </rPr>
      <t>月</t>
    </r>
  </si>
  <si>
    <t>财务部</t>
  </si>
  <si>
    <t>王刚</t>
  </si>
  <si>
    <t>李明明</t>
  </si>
  <si>
    <t>王谦</t>
  </si>
  <si>
    <t>胡成猛</t>
  </si>
  <si>
    <t>人力资源</t>
  </si>
  <si>
    <t>程磊磊</t>
  </si>
  <si>
    <t>章太龙</t>
  </si>
  <si>
    <t>张科</t>
  </si>
  <si>
    <t>赵大哥</t>
  </si>
  <si>
    <t>李小路</t>
  </si>
  <si>
    <t>销售部</t>
  </si>
  <si>
    <t>杨坤伟</t>
  </si>
  <si>
    <t>齐达开</t>
  </si>
  <si>
    <t>王五</t>
  </si>
  <si>
    <t>工资条</t>
  </si>
  <si>
    <t>说明：</t>
  </si>
  <si>
    <t>已设置打印，可A4直接打印工资条</t>
  </si>
  <si>
    <t>工资条内容，支持随工资表更改而变化</t>
  </si>
  <si>
    <t>所有表格，行数均支持拖拽增加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</si>
</sst>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b/>
      <sz val="10"/>
      <color indexed="4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0"/>
      <color indexed="49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33CCCC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theme="0" tint="-0.1499900072813034"/>
      </bottom>
    </border>
    <border>
      <left style="thin"/>
      <right style="thin"/>
      <top style="thin"/>
      <bottom style="thin"/>
    </border>
    <border diagonalDown="1"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  <diagonal style="thin">
        <color theme="0" tint="-0.24997000396251678"/>
      </diagonal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27" fillId="33" borderId="12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6" fillId="35" borderId="14" xfId="0" applyNumberFormat="1" applyFont="1" applyFill="1" applyBorder="1" applyAlignment="1">
      <alignment horizontal="left" vertical="center" wrapText="1"/>
    </xf>
    <xf numFmtId="49" fontId="46" fillId="35" borderId="15" xfId="0" applyNumberFormat="1" applyFont="1" applyFill="1" applyBorder="1" applyAlignment="1">
      <alignment horizontal="center" vertical="center"/>
    </xf>
    <xf numFmtId="49" fontId="46" fillId="35" borderId="16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49" fontId="0" fillId="0" borderId="17" xfId="0" applyNumberFormat="1" applyFont="1" applyBorder="1" applyAlignment="1" applyProtection="1">
      <alignment horizontal="center" vertical="center" wrapText="1"/>
      <protection hidden="1"/>
    </xf>
    <xf numFmtId="49" fontId="1" fillId="0" borderId="17" xfId="0" applyNumberFormat="1" applyFont="1" applyBorder="1" applyAlignment="1" applyProtection="1">
      <alignment horizontal="center" vertical="center" wrapText="1"/>
      <protection hidden="1"/>
    </xf>
    <xf numFmtId="180" fontId="0" fillId="0" borderId="17" xfId="0" applyNumberFormat="1" applyFont="1" applyBorder="1" applyAlignment="1" applyProtection="1">
      <alignment vertical="center" wrapText="1"/>
      <protection hidden="1"/>
    </xf>
    <xf numFmtId="0" fontId="0" fillId="36" borderId="13" xfId="0" applyFill="1" applyBorder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 wrapText="1"/>
      <protection hidden="1"/>
    </xf>
    <xf numFmtId="49" fontId="1" fillId="0" borderId="13" xfId="0" applyNumberFormat="1" applyFont="1" applyBorder="1" applyAlignment="1" applyProtection="1">
      <alignment horizontal="center" vertical="center" wrapText="1"/>
      <protection hidden="1"/>
    </xf>
    <xf numFmtId="180" fontId="0" fillId="0" borderId="13" xfId="0" applyNumberFormat="1" applyFont="1" applyBorder="1" applyAlignment="1" applyProtection="1">
      <alignment vertical="center" wrapText="1"/>
      <protection hidden="1"/>
    </xf>
    <xf numFmtId="180" fontId="0" fillId="19" borderId="17" xfId="0" applyNumberFormat="1" applyFont="1" applyFill="1" applyBorder="1" applyAlignment="1" applyProtection="1">
      <alignment vertical="center" wrapText="1"/>
      <protection hidden="1"/>
    </xf>
    <xf numFmtId="180" fontId="0" fillId="19" borderId="13" xfId="0" applyNumberFormat="1" applyFont="1" applyFill="1" applyBorder="1" applyAlignment="1" applyProtection="1">
      <alignment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70" zoomScaleNormal="70" workbookViewId="0" topLeftCell="K1">
      <selection activeCell="M2" sqref="M2:U2"/>
    </sheetView>
  </sheetViews>
  <sheetFormatPr defaultColWidth="9.140625" defaultRowHeight="19.5" customHeight="1"/>
  <cols>
    <col min="1" max="1" width="10.7109375" style="7" customWidth="1"/>
    <col min="2" max="2" width="10.8515625" style="7" customWidth="1"/>
    <col min="3" max="4" width="9.140625" style="7" customWidth="1"/>
    <col min="5" max="20" width="9.140625" style="1" customWidth="1"/>
    <col min="21" max="21" width="10.421875" style="1" customWidth="1"/>
    <col min="22" max="230" width="9.140625" style="1" customWidth="1"/>
    <col min="231" max="16384" width="9.140625" style="1" customWidth="1"/>
  </cols>
  <sheetData>
    <row r="1" spans="1:21" ht="24.75" customHeight="1">
      <c r="A1" s="17" t="s">
        <v>0</v>
      </c>
      <c r="B1" s="17"/>
      <c r="C1" s="17"/>
      <c r="D1" s="17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7" customHeight="1">
      <c r="A2" s="18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20" t="s">
        <v>20</v>
      </c>
      <c r="U2" s="20" t="s">
        <v>21</v>
      </c>
    </row>
    <row r="3" spans="1:21" ht="19.5" customHeight="1">
      <c r="A3" s="21">
        <v>1</v>
      </c>
      <c r="B3" s="22" t="s">
        <v>22</v>
      </c>
      <c r="C3" s="23" t="s">
        <v>23</v>
      </c>
      <c r="D3" s="23" t="s">
        <v>24</v>
      </c>
      <c r="E3" s="24">
        <v>1500</v>
      </c>
      <c r="F3" s="24">
        <v>3900</v>
      </c>
      <c r="G3" s="24">
        <v>1450</v>
      </c>
      <c r="H3" s="24">
        <v>300</v>
      </c>
      <c r="I3" s="24">
        <v>0</v>
      </c>
      <c r="J3" s="29">
        <v>-20</v>
      </c>
      <c r="K3" s="24">
        <v>100</v>
      </c>
      <c r="L3" s="24">
        <v>100</v>
      </c>
      <c r="M3" s="24">
        <v>100</v>
      </c>
      <c r="N3" s="29">
        <f>SUM(E3:M3)</f>
        <v>7430</v>
      </c>
      <c r="O3" s="24">
        <v>594.27</v>
      </c>
      <c r="P3" s="24">
        <v>4</v>
      </c>
      <c r="Q3" s="24">
        <v>37.14</v>
      </c>
      <c r="R3" s="24">
        <v>550</v>
      </c>
      <c r="S3" s="24">
        <v>151.44</v>
      </c>
      <c r="T3" s="24">
        <v>50</v>
      </c>
      <c r="U3" s="29">
        <f>N3-SUM(O3:T3)</f>
        <v>6043.15</v>
      </c>
    </row>
    <row r="4" spans="1:21" ht="19.5" customHeight="1">
      <c r="A4" s="25">
        <v>2</v>
      </c>
      <c r="B4" s="26" t="s">
        <v>22</v>
      </c>
      <c r="C4" s="27" t="s">
        <v>23</v>
      </c>
      <c r="D4" s="27" t="s">
        <v>25</v>
      </c>
      <c r="E4" s="28">
        <v>1500</v>
      </c>
      <c r="F4" s="28">
        <v>3900</v>
      </c>
      <c r="G4" s="28">
        <v>1450</v>
      </c>
      <c r="H4" s="28">
        <v>300</v>
      </c>
      <c r="I4" s="28">
        <v>0</v>
      </c>
      <c r="J4" s="30">
        <v>-300</v>
      </c>
      <c r="K4" s="28">
        <v>700</v>
      </c>
      <c r="L4" s="28">
        <v>100</v>
      </c>
      <c r="M4" s="28">
        <v>-400</v>
      </c>
      <c r="N4" s="30">
        <f aca="true" t="shared" si="0" ref="N4:N14">SUM(E4:M4)</f>
        <v>7250</v>
      </c>
      <c r="O4" s="28">
        <v>594.27</v>
      </c>
      <c r="P4" s="28">
        <v>4</v>
      </c>
      <c r="Q4" s="28">
        <v>37.14</v>
      </c>
      <c r="R4" s="28">
        <v>550</v>
      </c>
      <c r="S4" s="28">
        <v>114.6</v>
      </c>
      <c r="T4" s="28">
        <v>0</v>
      </c>
      <c r="U4" s="30">
        <f aca="true" t="shared" si="1" ref="U4:U14">N4-SUM(O4:T4)</f>
        <v>5949.99</v>
      </c>
    </row>
    <row r="5" spans="1:21" ht="19.5" customHeight="1">
      <c r="A5" s="25">
        <v>3</v>
      </c>
      <c r="B5" s="26" t="s">
        <v>22</v>
      </c>
      <c r="C5" s="27" t="s">
        <v>23</v>
      </c>
      <c r="D5" s="27" t="s">
        <v>26</v>
      </c>
      <c r="E5" s="28">
        <v>1500</v>
      </c>
      <c r="F5" s="28">
        <v>3900</v>
      </c>
      <c r="G5" s="28">
        <v>1450</v>
      </c>
      <c r="H5" s="28">
        <v>300</v>
      </c>
      <c r="I5" s="28">
        <v>648.1</v>
      </c>
      <c r="J5" s="30">
        <v>-201.5</v>
      </c>
      <c r="K5" s="28">
        <v>1000</v>
      </c>
      <c r="L5" s="28">
        <v>100</v>
      </c>
      <c r="M5" s="28">
        <v>0</v>
      </c>
      <c r="N5" s="30">
        <f t="shared" si="0"/>
        <v>8696.6</v>
      </c>
      <c r="O5" s="28">
        <v>594.27</v>
      </c>
      <c r="P5" s="28">
        <v>4</v>
      </c>
      <c r="Q5" s="28">
        <v>37.14</v>
      </c>
      <c r="R5" s="28">
        <v>550</v>
      </c>
      <c r="S5" s="28">
        <v>171.41</v>
      </c>
      <c r="T5" s="28">
        <v>0</v>
      </c>
      <c r="U5" s="30">
        <f t="shared" si="1"/>
        <v>7339.780000000001</v>
      </c>
    </row>
    <row r="6" spans="1:21" ht="19.5" customHeight="1">
      <c r="A6" s="25">
        <v>4</v>
      </c>
      <c r="B6" s="26" t="s">
        <v>22</v>
      </c>
      <c r="C6" s="27" t="s">
        <v>23</v>
      </c>
      <c r="D6" s="27" t="s">
        <v>27</v>
      </c>
      <c r="E6" s="28">
        <v>1500</v>
      </c>
      <c r="F6" s="28">
        <v>3900</v>
      </c>
      <c r="G6" s="28">
        <v>1450</v>
      </c>
      <c r="H6" s="28">
        <v>300</v>
      </c>
      <c r="I6" s="28">
        <v>216.03</v>
      </c>
      <c r="J6" s="30">
        <v>0</v>
      </c>
      <c r="K6" s="28">
        <v>1202</v>
      </c>
      <c r="L6" s="28">
        <v>100</v>
      </c>
      <c r="M6" s="28">
        <v>0</v>
      </c>
      <c r="N6" s="30">
        <f t="shared" si="0"/>
        <v>8668.029999999999</v>
      </c>
      <c r="O6" s="28">
        <v>594.27</v>
      </c>
      <c r="P6" s="28">
        <v>4</v>
      </c>
      <c r="Q6" s="28">
        <v>37.14</v>
      </c>
      <c r="R6" s="28">
        <v>550</v>
      </c>
      <c r="S6" s="28">
        <v>150.71</v>
      </c>
      <c r="T6" s="28">
        <v>0</v>
      </c>
      <c r="U6" s="30">
        <f t="shared" si="1"/>
        <v>7331.909999999999</v>
      </c>
    </row>
    <row r="7" spans="1:21" ht="19.5" customHeight="1">
      <c r="A7" s="25">
        <v>5</v>
      </c>
      <c r="B7" s="26" t="s">
        <v>22</v>
      </c>
      <c r="C7" s="27" t="s">
        <v>28</v>
      </c>
      <c r="D7" s="27" t="s">
        <v>29</v>
      </c>
      <c r="E7" s="28">
        <v>1500</v>
      </c>
      <c r="F7" s="28">
        <v>3900</v>
      </c>
      <c r="G7" s="28">
        <v>1450</v>
      </c>
      <c r="H7" s="28">
        <v>300</v>
      </c>
      <c r="I7" s="28">
        <v>0</v>
      </c>
      <c r="J7" s="30">
        <v>0</v>
      </c>
      <c r="K7" s="28">
        <v>100</v>
      </c>
      <c r="L7" s="28">
        <v>100</v>
      </c>
      <c r="M7" s="28">
        <v>600</v>
      </c>
      <c r="N7" s="30">
        <f t="shared" si="0"/>
        <v>7950</v>
      </c>
      <c r="O7" s="28">
        <v>594.27</v>
      </c>
      <c r="P7" s="28">
        <v>4</v>
      </c>
      <c r="Q7" s="28">
        <v>37.14</v>
      </c>
      <c r="R7" s="28">
        <v>550</v>
      </c>
      <c r="S7" s="28">
        <v>189.1</v>
      </c>
      <c r="T7" s="28">
        <v>0</v>
      </c>
      <c r="U7" s="30">
        <f t="shared" si="1"/>
        <v>6575.49</v>
      </c>
    </row>
    <row r="8" spans="1:21" ht="19.5" customHeight="1">
      <c r="A8" s="25">
        <v>6</v>
      </c>
      <c r="B8" s="26" t="s">
        <v>22</v>
      </c>
      <c r="C8" s="27" t="s">
        <v>28</v>
      </c>
      <c r="D8" s="27" t="s">
        <v>30</v>
      </c>
      <c r="E8" s="28">
        <v>1500</v>
      </c>
      <c r="F8" s="28">
        <v>3900</v>
      </c>
      <c r="G8" s="28">
        <v>1450</v>
      </c>
      <c r="H8" s="28">
        <v>300</v>
      </c>
      <c r="I8" s="28">
        <v>0</v>
      </c>
      <c r="J8" s="30">
        <v>0</v>
      </c>
      <c r="K8" s="28">
        <v>100</v>
      </c>
      <c r="L8" s="28">
        <v>100</v>
      </c>
      <c r="M8" s="28">
        <v>600</v>
      </c>
      <c r="N8" s="30">
        <f t="shared" si="0"/>
        <v>7950</v>
      </c>
      <c r="O8" s="28">
        <v>594.27</v>
      </c>
      <c r="P8" s="28">
        <v>4</v>
      </c>
      <c r="Q8" s="28">
        <v>37.14</v>
      </c>
      <c r="R8" s="28">
        <v>550</v>
      </c>
      <c r="S8" s="28">
        <v>0</v>
      </c>
      <c r="T8" s="28">
        <v>0</v>
      </c>
      <c r="U8" s="30">
        <f t="shared" si="1"/>
        <v>6764.59</v>
      </c>
    </row>
    <row r="9" spans="1:21" ht="19.5" customHeight="1">
      <c r="A9" s="25">
        <v>7</v>
      </c>
      <c r="B9" s="26" t="s">
        <v>22</v>
      </c>
      <c r="C9" s="27" t="s">
        <v>28</v>
      </c>
      <c r="D9" s="27" t="s">
        <v>31</v>
      </c>
      <c r="E9" s="28">
        <v>1500</v>
      </c>
      <c r="F9" s="28">
        <v>3900</v>
      </c>
      <c r="G9" s="28">
        <v>1450</v>
      </c>
      <c r="H9" s="28">
        <v>300</v>
      </c>
      <c r="I9" s="28">
        <v>216.03</v>
      </c>
      <c r="J9" s="30">
        <v>0</v>
      </c>
      <c r="K9" s="28">
        <v>100</v>
      </c>
      <c r="L9" s="28">
        <v>100</v>
      </c>
      <c r="M9" s="28">
        <v>0</v>
      </c>
      <c r="N9" s="30">
        <f t="shared" si="0"/>
        <v>7566.03</v>
      </c>
      <c r="O9" s="28">
        <v>193.49</v>
      </c>
      <c r="P9" s="28">
        <v>4</v>
      </c>
      <c r="Q9" s="28">
        <v>12.09</v>
      </c>
      <c r="R9" s="28">
        <v>550</v>
      </c>
      <c r="S9" s="28">
        <v>203.31</v>
      </c>
      <c r="T9" s="28">
        <v>0</v>
      </c>
      <c r="U9" s="30">
        <f t="shared" si="1"/>
        <v>6603.139999999999</v>
      </c>
    </row>
    <row r="10" spans="1:21" ht="19.5" customHeight="1">
      <c r="A10" s="25">
        <v>8</v>
      </c>
      <c r="B10" s="26" t="s">
        <v>22</v>
      </c>
      <c r="C10" s="27" t="s">
        <v>28</v>
      </c>
      <c r="D10" s="27" t="s">
        <v>32</v>
      </c>
      <c r="E10" s="28">
        <v>1500</v>
      </c>
      <c r="F10" s="28">
        <v>3900</v>
      </c>
      <c r="G10" s="28">
        <v>1450</v>
      </c>
      <c r="H10" s="28">
        <v>300</v>
      </c>
      <c r="I10" s="28">
        <v>0</v>
      </c>
      <c r="J10" s="30">
        <v>0</v>
      </c>
      <c r="K10" s="28">
        <v>100</v>
      </c>
      <c r="L10" s="28">
        <v>100</v>
      </c>
      <c r="M10" s="28">
        <v>0</v>
      </c>
      <c r="N10" s="30">
        <f t="shared" si="0"/>
        <v>7350</v>
      </c>
      <c r="O10" s="28">
        <v>193.49</v>
      </c>
      <c r="P10" s="28">
        <v>4</v>
      </c>
      <c r="Q10" s="28">
        <v>12.09</v>
      </c>
      <c r="R10" s="28">
        <v>550</v>
      </c>
      <c r="S10" s="28">
        <v>159.21</v>
      </c>
      <c r="T10" s="28">
        <v>0</v>
      </c>
      <c r="U10" s="30">
        <f t="shared" si="1"/>
        <v>6431.21</v>
      </c>
    </row>
    <row r="11" spans="1:21" ht="19.5" customHeight="1">
      <c r="A11" s="25">
        <v>9</v>
      </c>
      <c r="B11" s="26" t="s">
        <v>22</v>
      </c>
      <c r="C11" s="27" t="s">
        <v>28</v>
      </c>
      <c r="D11" s="27" t="s">
        <v>33</v>
      </c>
      <c r="E11" s="28">
        <v>1500</v>
      </c>
      <c r="F11" s="28">
        <v>3900</v>
      </c>
      <c r="G11" s="28">
        <v>1450</v>
      </c>
      <c r="H11" s="28">
        <v>300</v>
      </c>
      <c r="I11" s="28">
        <v>216.03</v>
      </c>
      <c r="J11" s="30">
        <v>0</v>
      </c>
      <c r="K11" s="28">
        <v>100</v>
      </c>
      <c r="L11" s="28">
        <v>100</v>
      </c>
      <c r="M11" s="28">
        <v>600</v>
      </c>
      <c r="N11" s="30">
        <f t="shared" si="0"/>
        <v>8166.03</v>
      </c>
      <c r="O11" s="28">
        <v>193.49</v>
      </c>
      <c r="P11" s="28">
        <v>4</v>
      </c>
      <c r="Q11" s="28">
        <v>12.09</v>
      </c>
      <c r="R11" s="28">
        <v>550</v>
      </c>
      <c r="S11" s="28">
        <v>240.81</v>
      </c>
      <c r="T11" s="28">
        <v>0</v>
      </c>
      <c r="U11" s="30">
        <f t="shared" si="1"/>
        <v>7165.639999999999</v>
      </c>
    </row>
    <row r="12" spans="1:21" ht="19.5" customHeight="1">
      <c r="A12" s="25">
        <v>10</v>
      </c>
      <c r="B12" s="26" t="s">
        <v>22</v>
      </c>
      <c r="C12" s="27" t="s">
        <v>34</v>
      </c>
      <c r="D12" s="27" t="s">
        <v>35</v>
      </c>
      <c r="E12" s="28">
        <v>1500</v>
      </c>
      <c r="F12" s="28">
        <v>3900</v>
      </c>
      <c r="G12" s="28">
        <v>1450</v>
      </c>
      <c r="H12" s="28">
        <v>300</v>
      </c>
      <c r="I12" s="28">
        <v>0</v>
      </c>
      <c r="J12" s="30">
        <v>0</v>
      </c>
      <c r="K12" s="28">
        <v>100</v>
      </c>
      <c r="L12" s="28">
        <v>100</v>
      </c>
      <c r="M12" s="28">
        <v>0</v>
      </c>
      <c r="N12" s="30">
        <f t="shared" si="0"/>
        <v>7350</v>
      </c>
      <c r="O12" s="28">
        <v>193.49</v>
      </c>
      <c r="P12" s="28">
        <v>4</v>
      </c>
      <c r="Q12" s="28">
        <v>12.09</v>
      </c>
      <c r="R12" s="28">
        <v>550</v>
      </c>
      <c r="S12" s="28">
        <v>159.21</v>
      </c>
      <c r="T12" s="28">
        <v>0</v>
      </c>
      <c r="U12" s="30">
        <f t="shared" si="1"/>
        <v>6431.21</v>
      </c>
    </row>
    <row r="13" spans="1:21" ht="19.5" customHeight="1">
      <c r="A13" s="25">
        <v>11</v>
      </c>
      <c r="B13" s="26" t="s">
        <v>22</v>
      </c>
      <c r="C13" s="27" t="s">
        <v>34</v>
      </c>
      <c r="D13" s="27" t="s">
        <v>36</v>
      </c>
      <c r="E13" s="28">
        <v>1500</v>
      </c>
      <c r="F13" s="28">
        <v>3900</v>
      </c>
      <c r="G13" s="28">
        <v>1450</v>
      </c>
      <c r="H13" s="28">
        <v>300</v>
      </c>
      <c r="I13" s="28">
        <v>0</v>
      </c>
      <c r="J13" s="30">
        <v>0</v>
      </c>
      <c r="K13" s="28">
        <v>100</v>
      </c>
      <c r="L13" s="28">
        <v>100</v>
      </c>
      <c r="M13" s="28">
        <v>0</v>
      </c>
      <c r="N13" s="30">
        <f t="shared" si="0"/>
        <v>7350</v>
      </c>
      <c r="O13" s="28">
        <v>193.49</v>
      </c>
      <c r="P13" s="28">
        <v>4</v>
      </c>
      <c r="Q13" s="28">
        <v>12.09</v>
      </c>
      <c r="R13" s="28">
        <v>550</v>
      </c>
      <c r="S13" s="28">
        <v>159.21</v>
      </c>
      <c r="T13" s="28">
        <v>0</v>
      </c>
      <c r="U13" s="30">
        <f t="shared" si="1"/>
        <v>6431.21</v>
      </c>
    </row>
    <row r="14" spans="1:21" ht="19.5" customHeight="1">
      <c r="A14" s="25">
        <v>12</v>
      </c>
      <c r="B14" s="26" t="s">
        <v>22</v>
      </c>
      <c r="C14" s="27" t="s">
        <v>34</v>
      </c>
      <c r="D14" s="27" t="s">
        <v>37</v>
      </c>
      <c r="E14" s="28">
        <v>1500</v>
      </c>
      <c r="F14" s="28">
        <v>3900</v>
      </c>
      <c r="G14" s="28">
        <v>1450</v>
      </c>
      <c r="H14" s="28">
        <v>300</v>
      </c>
      <c r="I14" s="28">
        <v>216.03</v>
      </c>
      <c r="J14" s="30">
        <v>0</v>
      </c>
      <c r="K14" s="28">
        <v>100</v>
      </c>
      <c r="L14" s="28">
        <v>100</v>
      </c>
      <c r="M14" s="28">
        <v>0</v>
      </c>
      <c r="N14" s="30">
        <f t="shared" si="0"/>
        <v>7566.03</v>
      </c>
      <c r="O14" s="28">
        <v>193.49</v>
      </c>
      <c r="P14" s="28">
        <v>4</v>
      </c>
      <c r="Q14" s="28">
        <v>12.09</v>
      </c>
      <c r="R14" s="28">
        <v>550</v>
      </c>
      <c r="S14" s="28">
        <v>180.81</v>
      </c>
      <c r="T14" s="28">
        <v>0</v>
      </c>
      <c r="U14" s="30">
        <f t="shared" si="1"/>
        <v>6625.639999999999</v>
      </c>
    </row>
    <row r="15" spans="1:21" ht="19.5" customHeight="1">
      <c r="A15" s="25"/>
      <c r="B15" s="26"/>
      <c r="C15" s="27"/>
      <c r="D15" s="27"/>
      <c r="E15" s="28"/>
      <c r="F15" s="28"/>
      <c r="G15" s="28"/>
      <c r="H15" s="28"/>
      <c r="I15" s="28"/>
      <c r="J15" s="30"/>
      <c r="K15" s="28"/>
      <c r="L15" s="28"/>
      <c r="M15" s="28"/>
      <c r="N15" s="30">
        <f aca="true" t="shared" si="2" ref="N15:N29">SUM(E15:M15)</f>
        <v>0</v>
      </c>
      <c r="O15" s="28"/>
      <c r="P15" s="28"/>
      <c r="Q15" s="28"/>
      <c r="R15" s="28"/>
      <c r="S15" s="28"/>
      <c r="T15" s="28"/>
      <c r="U15" s="30">
        <f aca="true" t="shared" si="3" ref="U15:U29">N15-SUM(O15:T15)</f>
        <v>0</v>
      </c>
    </row>
    <row r="16" spans="1:21" ht="19.5" customHeight="1">
      <c r="A16" s="25"/>
      <c r="B16" s="26"/>
      <c r="C16" s="27"/>
      <c r="D16" s="27"/>
      <c r="E16" s="28"/>
      <c r="F16" s="28"/>
      <c r="G16" s="28"/>
      <c r="H16" s="28"/>
      <c r="I16" s="28"/>
      <c r="J16" s="30"/>
      <c r="K16" s="28"/>
      <c r="L16" s="28"/>
      <c r="M16" s="28"/>
      <c r="N16" s="30">
        <f t="shared" si="2"/>
        <v>0</v>
      </c>
      <c r="O16" s="28"/>
      <c r="P16" s="28"/>
      <c r="Q16" s="28"/>
      <c r="R16" s="28"/>
      <c r="S16" s="28"/>
      <c r="T16" s="28"/>
      <c r="U16" s="30">
        <f t="shared" si="3"/>
        <v>0</v>
      </c>
    </row>
    <row r="17" spans="1:21" ht="19.5" customHeight="1">
      <c r="A17" s="25"/>
      <c r="B17" s="26"/>
      <c r="C17" s="27"/>
      <c r="D17" s="27"/>
      <c r="E17" s="28"/>
      <c r="F17" s="28"/>
      <c r="G17" s="28"/>
      <c r="H17" s="28"/>
      <c r="I17" s="28"/>
      <c r="J17" s="30"/>
      <c r="K17" s="28"/>
      <c r="L17" s="28"/>
      <c r="M17" s="28"/>
      <c r="N17" s="30">
        <f t="shared" si="2"/>
        <v>0</v>
      </c>
      <c r="O17" s="28"/>
      <c r="P17" s="28"/>
      <c r="Q17" s="28"/>
      <c r="R17" s="28"/>
      <c r="S17" s="28"/>
      <c r="T17" s="28"/>
      <c r="U17" s="30">
        <f t="shared" si="3"/>
        <v>0</v>
      </c>
    </row>
    <row r="18" spans="1:21" ht="19.5" customHeight="1">
      <c r="A18" s="25"/>
      <c r="B18" s="26"/>
      <c r="C18" s="27"/>
      <c r="D18" s="27"/>
      <c r="E18" s="28"/>
      <c r="F18" s="28"/>
      <c r="G18" s="28"/>
      <c r="H18" s="28"/>
      <c r="I18" s="28"/>
      <c r="J18" s="30"/>
      <c r="K18" s="28"/>
      <c r="L18" s="28"/>
      <c r="M18" s="28"/>
      <c r="N18" s="30">
        <f t="shared" si="2"/>
        <v>0</v>
      </c>
      <c r="O18" s="28"/>
      <c r="P18" s="28"/>
      <c r="Q18" s="28"/>
      <c r="R18" s="28"/>
      <c r="S18" s="28"/>
      <c r="T18" s="28"/>
      <c r="U18" s="30">
        <f t="shared" si="3"/>
        <v>0</v>
      </c>
    </row>
    <row r="19" spans="1:21" ht="19.5" customHeight="1">
      <c r="A19" s="25"/>
      <c r="B19" s="26"/>
      <c r="C19" s="27"/>
      <c r="D19" s="27"/>
      <c r="E19" s="28"/>
      <c r="F19" s="28"/>
      <c r="G19" s="28"/>
      <c r="H19" s="28"/>
      <c r="I19" s="28"/>
      <c r="J19" s="30"/>
      <c r="K19" s="28"/>
      <c r="L19" s="28"/>
      <c r="M19" s="28"/>
      <c r="N19" s="30">
        <f t="shared" si="2"/>
        <v>0</v>
      </c>
      <c r="O19" s="28"/>
      <c r="P19" s="28"/>
      <c r="Q19" s="28"/>
      <c r="R19" s="28"/>
      <c r="S19" s="28"/>
      <c r="T19" s="28"/>
      <c r="U19" s="30">
        <f t="shared" si="3"/>
        <v>0</v>
      </c>
    </row>
    <row r="20" spans="1:21" ht="19.5" customHeight="1">
      <c r="A20" s="25"/>
      <c r="B20" s="26"/>
      <c r="C20" s="27"/>
      <c r="D20" s="27"/>
      <c r="E20" s="28"/>
      <c r="F20" s="28"/>
      <c r="G20" s="28"/>
      <c r="H20" s="28"/>
      <c r="I20" s="28"/>
      <c r="J20" s="30"/>
      <c r="K20" s="28"/>
      <c r="L20" s="28"/>
      <c r="M20" s="28"/>
      <c r="N20" s="30">
        <f t="shared" si="2"/>
        <v>0</v>
      </c>
      <c r="O20" s="28"/>
      <c r="P20" s="28"/>
      <c r="Q20" s="28"/>
      <c r="R20" s="28"/>
      <c r="S20" s="28"/>
      <c r="T20" s="28"/>
      <c r="U20" s="30">
        <f t="shared" si="3"/>
        <v>0</v>
      </c>
    </row>
    <row r="21" spans="1:21" ht="19.5" customHeight="1">
      <c r="A21" s="25"/>
      <c r="B21" s="26"/>
      <c r="C21" s="27"/>
      <c r="D21" s="27"/>
      <c r="E21" s="28"/>
      <c r="F21" s="28"/>
      <c r="G21" s="28"/>
      <c r="H21" s="28"/>
      <c r="I21" s="28"/>
      <c r="J21" s="30"/>
      <c r="K21" s="28"/>
      <c r="L21" s="28"/>
      <c r="M21" s="28"/>
      <c r="N21" s="30">
        <f t="shared" si="2"/>
        <v>0</v>
      </c>
      <c r="O21" s="28"/>
      <c r="P21" s="28"/>
      <c r="Q21" s="28"/>
      <c r="R21" s="28"/>
      <c r="S21" s="28"/>
      <c r="T21" s="28"/>
      <c r="U21" s="30">
        <f t="shared" si="3"/>
        <v>0</v>
      </c>
    </row>
    <row r="22" spans="1:21" ht="19.5" customHeight="1">
      <c r="A22" s="25"/>
      <c r="B22" s="26"/>
      <c r="C22" s="27"/>
      <c r="D22" s="27"/>
      <c r="E22" s="28"/>
      <c r="F22" s="28"/>
      <c r="G22" s="28"/>
      <c r="H22" s="28"/>
      <c r="I22" s="28"/>
      <c r="J22" s="30"/>
      <c r="K22" s="28"/>
      <c r="L22" s="28"/>
      <c r="M22" s="28"/>
      <c r="N22" s="30">
        <f t="shared" si="2"/>
        <v>0</v>
      </c>
      <c r="O22" s="28"/>
      <c r="P22" s="28"/>
      <c r="Q22" s="28"/>
      <c r="R22" s="28"/>
      <c r="S22" s="28"/>
      <c r="T22" s="28"/>
      <c r="U22" s="30">
        <f t="shared" si="3"/>
        <v>0</v>
      </c>
    </row>
    <row r="23" spans="1:21" ht="19.5" customHeight="1">
      <c r="A23" s="25"/>
      <c r="B23" s="26"/>
      <c r="C23" s="27"/>
      <c r="D23" s="27"/>
      <c r="E23" s="28"/>
      <c r="F23" s="28"/>
      <c r="G23" s="28"/>
      <c r="H23" s="28"/>
      <c r="I23" s="28"/>
      <c r="J23" s="30"/>
      <c r="K23" s="28"/>
      <c r="L23" s="28"/>
      <c r="M23" s="28"/>
      <c r="N23" s="30">
        <f t="shared" si="2"/>
        <v>0</v>
      </c>
      <c r="O23" s="28"/>
      <c r="P23" s="28"/>
      <c r="Q23" s="28"/>
      <c r="R23" s="28"/>
      <c r="S23" s="28"/>
      <c r="T23" s="28"/>
      <c r="U23" s="30">
        <f t="shared" si="3"/>
        <v>0</v>
      </c>
    </row>
    <row r="24" spans="1:21" ht="19.5" customHeight="1">
      <c r="A24" s="25"/>
      <c r="B24" s="26"/>
      <c r="C24" s="27"/>
      <c r="D24" s="27"/>
      <c r="E24" s="28"/>
      <c r="F24" s="28"/>
      <c r="G24" s="28"/>
      <c r="H24" s="28"/>
      <c r="I24" s="28"/>
      <c r="J24" s="30"/>
      <c r="K24" s="28"/>
      <c r="L24" s="28"/>
      <c r="M24" s="28"/>
      <c r="N24" s="30">
        <f t="shared" si="2"/>
        <v>0</v>
      </c>
      <c r="O24" s="28"/>
      <c r="P24" s="28"/>
      <c r="Q24" s="28"/>
      <c r="R24" s="28"/>
      <c r="S24" s="28"/>
      <c r="T24" s="28"/>
      <c r="U24" s="30">
        <f t="shared" si="3"/>
        <v>0</v>
      </c>
    </row>
    <row r="25" spans="1:21" ht="19.5" customHeight="1">
      <c r="A25" s="25"/>
      <c r="B25" s="26"/>
      <c r="C25" s="27"/>
      <c r="D25" s="27"/>
      <c r="E25" s="28"/>
      <c r="F25" s="28"/>
      <c r="G25" s="28"/>
      <c r="H25" s="28"/>
      <c r="I25" s="28"/>
      <c r="J25" s="30"/>
      <c r="K25" s="28"/>
      <c r="L25" s="28"/>
      <c r="M25" s="28"/>
      <c r="N25" s="30">
        <f t="shared" si="2"/>
        <v>0</v>
      </c>
      <c r="O25" s="28"/>
      <c r="P25" s="28"/>
      <c r="Q25" s="28"/>
      <c r="R25" s="28"/>
      <c r="S25" s="28"/>
      <c r="T25" s="28"/>
      <c r="U25" s="30">
        <f t="shared" si="3"/>
        <v>0</v>
      </c>
    </row>
    <row r="26" spans="1:21" ht="19.5" customHeight="1">
      <c r="A26" s="25"/>
      <c r="B26" s="26"/>
      <c r="C26" s="27"/>
      <c r="D26" s="27"/>
      <c r="E26" s="28"/>
      <c r="F26" s="28"/>
      <c r="G26" s="28"/>
      <c r="H26" s="28"/>
      <c r="I26" s="28"/>
      <c r="J26" s="30"/>
      <c r="K26" s="28"/>
      <c r="L26" s="28"/>
      <c r="M26" s="28"/>
      <c r="N26" s="30">
        <f t="shared" si="2"/>
        <v>0</v>
      </c>
      <c r="O26" s="28"/>
      <c r="P26" s="28"/>
      <c r="Q26" s="28"/>
      <c r="R26" s="28"/>
      <c r="S26" s="28"/>
      <c r="T26" s="28"/>
      <c r="U26" s="30">
        <f t="shared" si="3"/>
        <v>0</v>
      </c>
    </row>
    <row r="27" spans="1:21" ht="19.5" customHeight="1">
      <c r="A27" s="25"/>
      <c r="B27" s="26"/>
      <c r="C27" s="27"/>
      <c r="D27" s="27"/>
      <c r="E27" s="28"/>
      <c r="F27" s="28"/>
      <c r="G27" s="28"/>
      <c r="H27" s="28"/>
      <c r="I27" s="28"/>
      <c r="J27" s="30"/>
      <c r="K27" s="28"/>
      <c r="L27" s="28"/>
      <c r="M27" s="28"/>
      <c r="N27" s="30">
        <f t="shared" si="2"/>
        <v>0</v>
      </c>
      <c r="O27" s="28"/>
      <c r="P27" s="28"/>
      <c r="Q27" s="28"/>
      <c r="R27" s="28"/>
      <c r="S27" s="28"/>
      <c r="T27" s="28"/>
      <c r="U27" s="30">
        <f t="shared" si="3"/>
        <v>0</v>
      </c>
    </row>
    <row r="28" spans="1:21" ht="19.5" customHeight="1">
      <c r="A28" s="25"/>
      <c r="B28" s="26"/>
      <c r="C28" s="27"/>
      <c r="D28" s="27"/>
      <c r="E28" s="28"/>
      <c r="F28" s="28"/>
      <c r="G28" s="28"/>
      <c r="H28" s="28"/>
      <c r="I28" s="28"/>
      <c r="J28" s="30"/>
      <c r="K28" s="28"/>
      <c r="L28" s="28"/>
      <c r="M28" s="28"/>
      <c r="N28" s="30">
        <f t="shared" si="2"/>
        <v>0</v>
      </c>
      <c r="O28" s="28"/>
      <c r="P28" s="28"/>
      <c r="Q28" s="28"/>
      <c r="R28" s="28"/>
      <c r="S28" s="28"/>
      <c r="T28" s="28"/>
      <c r="U28" s="30">
        <f t="shared" si="3"/>
        <v>0</v>
      </c>
    </row>
    <row r="29" spans="1:21" ht="19.5" customHeight="1">
      <c r="A29" s="25"/>
      <c r="B29" s="26"/>
      <c r="C29" s="27"/>
      <c r="D29" s="27"/>
      <c r="E29" s="28"/>
      <c r="F29" s="28"/>
      <c r="G29" s="28"/>
      <c r="H29" s="28"/>
      <c r="I29" s="28"/>
      <c r="J29" s="30"/>
      <c r="K29" s="28"/>
      <c r="L29" s="28"/>
      <c r="M29" s="28"/>
      <c r="N29" s="30">
        <f t="shared" si="2"/>
        <v>0</v>
      </c>
      <c r="O29" s="28"/>
      <c r="P29" s="28"/>
      <c r="Q29" s="28"/>
      <c r="R29" s="28"/>
      <c r="S29" s="28"/>
      <c r="T29" s="28"/>
      <c r="U29" s="30">
        <f t="shared" si="3"/>
        <v>0</v>
      </c>
    </row>
  </sheetData>
  <sheetProtection/>
  <mergeCells count="1">
    <mergeCell ref="A1:D1"/>
  </mergeCells>
  <dataValidations count="1">
    <dataValidation type="custom" allowBlank="1" showInputMessage="1" showErrorMessage="1" sqref="N3:N13 N14:N29 U3:U13 U14:U29">
      <formula1>0</formula1>
    </dataValidation>
  </dataValidations>
  <printOptions horizontalCentered="1"/>
  <pageMargins left="0.2" right="0.23999999999999996" top="0.51" bottom="0.51" header="0.5" footer="0.5"/>
  <pageSetup horizontalDpi="300" verticalDpi="3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="85" zoomScaleNormal="85" zoomScaleSheetLayoutView="55" workbookViewId="0" topLeftCell="A1">
      <selection activeCell="I41" sqref="I41"/>
    </sheetView>
  </sheetViews>
  <sheetFormatPr defaultColWidth="9.140625" defaultRowHeight="21.75" customHeight="1"/>
  <cols>
    <col min="1" max="1" width="9.8515625" style="7" customWidth="1"/>
    <col min="2" max="3" width="9.140625" style="7" customWidth="1"/>
    <col min="4" max="255" width="9.140625" style="1" customWidth="1"/>
  </cols>
  <sheetData>
    <row r="1" spans="1:20" ht="21.75" customHeight="1">
      <c r="A1" s="8" t="s">
        <v>38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3" spans="1:20" ht="21.75" customHeight="1">
      <c r="A3" s="11" t="str">
        <f>'工资详单'!$B$2</f>
        <v>月份</v>
      </c>
      <c r="B3" s="11" t="str">
        <f>'工资详单'!$C$2</f>
        <v>部门</v>
      </c>
      <c r="C3" s="11" t="str">
        <f>'工资详单'!$D$2</f>
        <v>姓名</v>
      </c>
      <c r="D3" s="11" t="str">
        <f>'工资详单'!$E$2</f>
        <v>基本工资</v>
      </c>
      <c r="E3" s="11" t="str">
        <f>'工资详单'!$F$2</f>
        <v>岗位工资</v>
      </c>
      <c r="F3" s="11" t="str">
        <f>'工资详单'!$G$2</f>
        <v>绩效工资</v>
      </c>
      <c r="G3" s="11" t="str">
        <f>'工资详单'!$H$2</f>
        <v>补贴</v>
      </c>
      <c r="H3" s="11" t="str">
        <f>'工资详单'!$I$2</f>
        <v>加班工资</v>
      </c>
      <c r="I3" s="11" t="str">
        <f>'工资详单'!$J$2</f>
        <v>考勤考核</v>
      </c>
      <c r="J3" s="11" t="str">
        <f>'工资详单'!$K$2</f>
        <v>月度奖</v>
      </c>
      <c r="K3" s="11" t="str">
        <f>'工资详单'!$L$2</f>
        <v>安全奖</v>
      </c>
      <c r="L3" s="11" t="str">
        <f>'工资详单'!$M$2</f>
        <v>其他调整</v>
      </c>
      <c r="M3" s="11" t="str">
        <f>'工资详单'!$N$2</f>
        <v>应发合计</v>
      </c>
      <c r="N3" s="11" t="str">
        <f>'工资详单'!$O$2</f>
        <v>养老</v>
      </c>
      <c r="O3" s="11" t="str">
        <f>'工资详单'!$P$2</f>
        <v>医保</v>
      </c>
      <c r="P3" s="11" t="str">
        <f>'工资详单'!$Q$2</f>
        <v>失业</v>
      </c>
      <c r="Q3" s="11" t="str">
        <f>'工资详单'!$R$2</f>
        <v>公积金</v>
      </c>
      <c r="R3" s="11" t="str">
        <f>'工资详单'!$S$2</f>
        <v>扣税</v>
      </c>
      <c r="S3" s="11" t="str">
        <f>'工资详单'!$T$2</f>
        <v>代扣其它</v>
      </c>
      <c r="T3" s="11" t="str">
        <f>'工资详单'!$U$2</f>
        <v>实发合计</v>
      </c>
    </row>
    <row r="4" spans="1:20" ht="21.75" customHeight="1">
      <c r="A4" s="12" t="str">
        <f ca="1">INDIRECT("工资详单!"&amp;ADDRESS(ROW('工资详单'!B3)-'后台数据库'!$B1,COLUMN('工资详单'!B3),1))</f>
        <v>2017年2月</v>
      </c>
      <c r="B4" s="13" t="str">
        <f ca="1">INDIRECT("工资详单!"&amp;ADDRESS(ROW('工资详单'!C3)-'后台数据库'!$B1,COLUMN('工资详单'!C3),1))</f>
        <v>财务部</v>
      </c>
      <c r="C4" s="13" t="str">
        <f ca="1">INDIRECT("工资详单!"&amp;ADDRESS(ROW('工资详单'!D3)-'后台数据库'!$B1,COLUMN('工资详单'!D3),1))</f>
        <v>王刚</v>
      </c>
      <c r="D4" s="14">
        <f ca="1">INDIRECT("工资详单!"&amp;ADDRESS(ROW('工资详单'!E3)-'后台数据库'!$B1,COLUMN('工资详单'!E3),1))</f>
        <v>1500</v>
      </c>
      <c r="E4" s="14">
        <f ca="1">INDIRECT("工资详单!"&amp;ADDRESS(ROW('工资详单'!F3)-'后台数据库'!$B1,COLUMN('工资详单'!F3),1))</f>
        <v>3900</v>
      </c>
      <c r="F4" s="14">
        <f ca="1">INDIRECT("工资详单!"&amp;ADDRESS(ROW('工资详单'!G3)-'后台数据库'!$B1,COLUMN('工资详单'!G3),1))</f>
        <v>1450</v>
      </c>
      <c r="G4" s="14">
        <f ca="1">INDIRECT("工资详单!"&amp;ADDRESS(ROW('工资详单'!H3)-'后台数据库'!$B1,COLUMN('工资详单'!H3),1))</f>
        <v>300</v>
      </c>
      <c r="H4" s="14">
        <f ca="1">INDIRECT("工资详单!"&amp;ADDRESS(ROW('工资详单'!I3)-'后台数据库'!$B1,COLUMN('工资详单'!I3),1))</f>
        <v>0</v>
      </c>
      <c r="I4" s="14">
        <f ca="1">INDIRECT("工资详单!"&amp;ADDRESS(ROW('工资详单'!J3)-'后台数据库'!$B1,COLUMN('工资详单'!J3),1))</f>
        <v>-20</v>
      </c>
      <c r="J4" s="14">
        <f ca="1">INDIRECT("工资详单!"&amp;ADDRESS(ROW('工资详单'!K3)-'后台数据库'!$B1,COLUMN('工资详单'!K3),1))</f>
        <v>100</v>
      </c>
      <c r="K4" s="14">
        <f ca="1">INDIRECT("工资详单!"&amp;ADDRESS(ROW('工资详单'!L3)-'后台数据库'!$B1,COLUMN('工资详单'!L3),1))</f>
        <v>100</v>
      </c>
      <c r="L4" s="14">
        <f ca="1">INDIRECT("工资详单!"&amp;ADDRESS(ROW('工资详单'!M3)-'后台数据库'!$B1,COLUMN('工资详单'!M3),1))</f>
        <v>100</v>
      </c>
      <c r="M4" s="16">
        <f ca="1">INDIRECT("工资详单!"&amp;ADDRESS(ROW('工资详单'!N3)-'后台数据库'!$B1,COLUMN('工资详单'!N3),1))</f>
        <v>7430</v>
      </c>
      <c r="N4" s="14">
        <f ca="1">INDIRECT("工资详单!"&amp;ADDRESS(ROW('工资详单'!O3)-'后台数据库'!$B1,COLUMN('工资详单'!O3),1))</f>
        <v>594.27</v>
      </c>
      <c r="O4" s="14">
        <f ca="1">INDIRECT("工资详单!"&amp;ADDRESS(ROW('工资详单'!P3)-'后台数据库'!$B1,COLUMN('工资详单'!P3),1))</f>
        <v>4</v>
      </c>
      <c r="P4" s="14">
        <f ca="1">INDIRECT("工资详单!"&amp;ADDRESS(ROW('工资详单'!Q3)-'后台数据库'!$B1,COLUMN('工资详单'!Q3),1))</f>
        <v>37.14</v>
      </c>
      <c r="Q4" s="14">
        <f ca="1">INDIRECT("工资详单!"&amp;ADDRESS(ROW('工资详单'!R3)-'后台数据库'!$B1,COLUMN('工资详单'!R3),1))</f>
        <v>550</v>
      </c>
      <c r="R4" s="14">
        <f ca="1">INDIRECT("工资详单!"&amp;ADDRESS(ROW('工资详单'!S3)-'后台数据库'!$B1,COLUMN('工资详单'!S3),1))</f>
        <v>151.44</v>
      </c>
      <c r="S4" s="14">
        <f ca="1">INDIRECT("工资详单!"&amp;ADDRESS(ROW('工资详单'!T3)-'后台数据库'!$B1,COLUMN('工资详单'!T3),1))</f>
        <v>50</v>
      </c>
      <c r="T4" s="16">
        <f ca="1">INDIRECT("工资详单!"&amp;ADDRESS(ROW('工资详单'!U3)-'后台数据库'!$B1,COLUMN('工资详单'!U3),1))</f>
        <v>6043.15</v>
      </c>
    </row>
    <row r="5" ht="21.75" customHeight="1">
      <c r="A5" s="15"/>
    </row>
    <row r="6" spans="1:20" ht="21.75" customHeight="1">
      <c r="A6" s="11" t="str">
        <f>'工资详单'!$B$2</f>
        <v>月份</v>
      </c>
      <c r="B6" s="11" t="str">
        <f>'工资详单'!$C$2</f>
        <v>部门</v>
      </c>
      <c r="C6" s="11" t="str">
        <f>'工资详单'!$D$2</f>
        <v>姓名</v>
      </c>
      <c r="D6" s="11" t="str">
        <f>'工资详单'!$E$2</f>
        <v>基本工资</v>
      </c>
      <c r="E6" s="11" t="str">
        <f>'工资详单'!$F$2</f>
        <v>岗位工资</v>
      </c>
      <c r="F6" s="11" t="str">
        <f>'工资详单'!$G$2</f>
        <v>绩效工资</v>
      </c>
      <c r="G6" s="11" t="str">
        <f>'工资详单'!$H$2</f>
        <v>补贴</v>
      </c>
      <c r="H6" s="11" t="str">
        <f>'工资详单'!$I$2</f>
        <v>加班工资</v>
      </c>
      <c r="I6" s="11" t="str">
        <f>'工资详单'!$J$2</f>
        <v>考勤考核</v>
      </c>
      <c r="J6" s="11" t="str">
        <f>'工资详单'!$K$2</f>
        <v>月度奖</v>
      </c>
      <c r="K6" s="11" t="str">
        <f>'工资详单'!$L$2</f>
        <v>安全奖</v>
      </c>
      <c r="L6" s="11" t="str">
        <f>'工资详单'!$M$2</f>
        <v>其他调整</v>
      </c>
      <c r="M6" s="11" t="str">
        <f>'工资详单'!$N$2</f>
        <v>应发合计</v>
      </c>
      <c r="N6" s="11" t="str">
        <f>'工资详单'!$O$2</f>
        <v>养老</v>
      </c>
      <c r="O6" s="11" t="str">
        <f>'工资详单'!$P$2</f>
        <v>医保</v>
      </c>
      <c r="P6" s="11" t="str">
        <f>'工资详单'!$Q$2</f>
        <v>失业</v>
      </c>
      <c r="Q6" s="11" t="str">
        <f>'工资详单'!$R$2</f>
        <v>公积金</v>
      </c>
      <c r="R6" s="11" t="str">
        <f>'工资详单'!$S$2</f>
        <v>扣税</v>
      </c>
      <c r="S6" s="11" t="str">
        <f>'工资详单'!$T$2</f>
        <v>代扣其它</v>
      </c>
      <c r="T6" s="11" t="str">
        <f>'工资详单'!$U$2</f>
        <v>实发合计</v>
      </c>
    </row>
    <row r="7" spans="1:20" ht="21.75" customHeight="1">
      <c r="A7" s="12" t="str">
        <f ca="1">INDIRECT("工资详单!"&amp;ADDRESS(ROW('工资详单'!B6)-'后台数据库'!$B4,COLUMN('工资详单'!B6),1))</f>
        <v>2017年2月</v>
      </c>
      <c r="B7" s="13" t="str">
        <f ca="1">INDIRECT("工资详单!"&amp;ADDRESS(ROW('工资详单'!C6)-'后台数据库'!$B4,COLUMN('工资详单'!C6),1))</f>
        <v>财务部</v>
      </c>
      <c r="C7" s="13" t="str">
        <f ca="1">INDIRECT("工资详单!"&amp;ADDRESS(ROW('工资详单'!D6)-'后台数据库'!$B4,COLUMN('工资详单'!D6),1))</f>
        <v>李明明</v>
      </c>
      <c r="D7" s="14">
        <f ca="1">INDIRECT("工资详单!"&amp;ADDRESS(ROW('工资详单'!E6)-'后台数据库'!$B4,COLUMN('工资详单'!E6),1))</f>
        <v>1500</v>
      </c>
      <c r="E7" s="14">
        <f ca="1">INDIRECT("工资详单!"&amp;ADDRESS(ROW('工资详单'!F6)-'后台数据库'!$B4,COLUMN('工资详单'!F6),1))</f>
        <v>3900</v>
      </c>
      <c r="F7" s="14">
        <f ca="1">INDIRECT("工资详单!"&amp;ADDRESS(ROW('工资详单'!G6)-'后台数据库'!$B4,COLUMN('工资详单'!G6),1))</f>
        <v>1450</v>
      </c>
      <c r="G7" s="14">
        <f ca="1">INDIRECT("工资详单!"&amp;ADDRESS(ROW('工资详单'!H6)-'后台数据库'!$B4,COLUMN('工资详单'!H6),1))</f>
        <v>300</v>
      </c>
      <c r="H7" s="14">
        <f ca="1">INDIRECT("工资详单!"&amp;ADDRESS(ROW('工资详单'!I6)-'后台数据库'!$B4,COLUMN('工资详单'!I6),1))</f>
        <v>0</v>
      </c>
      <c r="I7" s="14">
        <f ca="1">INDIRECT("工资详单!"&amp;ADDRESS(ROW('工资详单'!J6)-'后台数据库'!$B4,COLUMN('工资详单'!J6),1))</f>
        <v>-300</v>
      </c>
      <c r="J7" s="14">
        <f ca="1">INDIRECT("工资详单!"&amp;ADDRESS(ROW('工资详单'!K6)-'后台数据库'!$B4,COLUMN('工资详单'!K6),1))</f>
        <v>700</v>
      </c>
      <c r="K7" s="14">
        <f ca="1">INDIRECT("工资详单!"&amp;ADDRESS(ROW('工资详单'!L6)-'后台数据库'!$B4,COLUMN('工资详单'!L6),1))</f>
        <v>100</v>
      </c>
      <c r="L7" s="14">
        <f ca="1">INDIRECT("工资详单!"&amp;ADDRESS(ROW('工资详单'!M6)-'后台数据库'!$B4,COLUMN('工资详单'!M6),1))</f>
        <v>-400</v>
      </c>
      <c r="M7" s="16">
        <f ca="1">INDIRECT("工资详单!"&amp;ADDRESS(ROW('工资详单'!N6)-'后台数据库'!$B4,COLUMN('工资详单'!N6),1))</f>
        <v>7250</v>
      </c>
      <c r="N7" s="14">
        <f ca="1">INDIRECT("工资详单!"&amp;ADDRESS(ROW('工资详单'!O6)-'后台数据库'!$B4,COLUMN('工资详单'!O6),1))</f>
        <v>594.27</v>
      </c>
      <c r="O7" s="14">
        <f ca="1">INDIRECT("工资详单!"&amp;ADDRESS(ROW('工资详单'!P6)-'后台数据库'!$B4,COLUMN('工资详单'!P6),1))</f>
        <v>4</v>
      </c>
      <c r="P7" s="14">
        <f ca="1">INDIRECT("工资详单!"&amp;ADDRESS(ROW('工资详单'!Q6)-'后台数据库'!$B4,COLUMN('工资详单'!Q6),1))</f>
        <v>37.14</v>
      </c>
      <c r="Q7" s="14">
        <f ca="1">INDIRECT("工资详单!"&amp;ADDRESS(ROW('工资详单'!R6)-'后台数据库'!$B4,COLUMN('工资详单'!R6),1))</f>
        <v>550</v>
      </c>
      <c r="R7" s="14">
        <f ca="1">INDIRECT("工资详单!"&amp;ADDRESS(ROW('工资详单'!S6)-'后台数据库'!$B4,COLUMN('工资详单'!S6),1))</f>
        <v>114.6</v>
      </c>
      <c r="S7" s="14">
        <f ca="1">INDIRECT("工资详单!"&amp;ADDRESS(ROW('工资详单'!T6)-'后台数据库'!$B4,COLUMN('工资详单'!T6),1))</f>
        <v>0</v>
      </c>
      <c r="T7" s="16">
        <f ca="1">INDIRECT("工资详单!"&amp;ADDRESS(ROW('工资详单'!U6)-'后台数据库'!$B4,COLUMN('工资详单'!U6),1))</f>
        <v>5949.99</v>
      </c>
    </row>
    <row r="8" ht="21.75" customHeight="1">
      <c r="A8" s="15"/>
    </row>
    <row r="9" spans="1:20" ht="21.75" customHeight="1">
      <c r="A9" s="11" t="str">
        <f>'工资详单'!$B$2</f>
        <v>月份</v>
      </c>
      <c r="B9" s="11" t="str">
        <f>'工资详单'!$C$2</f>
        <v>部门</v>
      </c>
      <c r="C9" s="11" t="str">
        <f>'工资详单'!$D$2</f>
        <v>姓名</v>
      </c>
      <c r="D9" s="11" t="str">
        <f>'工资详单'!$E$2</f>
        <v>基本工资</v>
      </c>
      <c r="E9" s="11" t="str">
        <f>'工资详单'!$F$2</f>
        <v>岗位工资</v>
      </c>
      <c r="F9" s="11" t="str">
        <f>'工资详单'!$G$2</f>
        <v>绩效工资</v>
      </c>
      <c r="G9" s="11" t="str">
        <f>'工资详单'!$H$2</f>
        <v>补贴</v>
      </c>
      <c r="H9" s="11" t="str">
        <f>'工资详单'!$I$2</f>
        <v>加班工资</v>
      </c>
      <c r="I9" s="11" t="str">
        <f>'工资详单'!$J$2</f>
        <v>考勤考核</v>
      </c>
      <c r="J9" s="11" t="str">
        <f>'工资详单'!$K$2</f>
        <v>月度奖</v>
      </c>
      <c r="K9" s="11" t="str">
        <f>'工资详单'!$L$2</f>
        <v>安全奖</v>
      </c>
      <c r="L9" s="11" t="str">
        <f>'工资详单'!$M$2</f>
        <v>其他调整</v>
      </c>
      <c r="M9" s="11" t="str">
        <f>'工资详单'!$N$2</f>
        <v>应发合计</v>
      </c>
      <c r="N9" s="11" t="str">
        <f>'工资详单'!$O$2</f>
        <v>养老</v>
      </c>
      <c r="O9" s="11" t="str">
        <f>'工资详单'!$P$2</f>
        <v>医保</v>
      </c>
      <c r="P9" s="11" t="str">
        <f>'工资详单'!$Q$2</f>
        <v>失业</v>
      </c>
      <c r="Q9" s="11" t="str">
        <f>'工资详单'!$R$2</f>
        <v>公积金</v>
      </c>
      <c r="R9" s="11" t="str">
        <f>'工资详单'!$S$2</f>
        <v>扣税</v>
      </c>
      <c r="S9" s="11" t="str">
        <f>'工资详单'!$T$2</f>
        <v>代扣其它</v>
      </c>
      <c r="T9" s="11" t="str">
        <f>'工资详单'!$U$2</f>
        <v>实发合计</v>
      </c>
    </row>
    <row r="10" spans="1:20" ht="21.75" customHeight="1">
      <c r="A10" s="12" t="str">
        <f ca="1">INDIRECT("工资详单!"&amp;ADDRESS(ROW('工资详单'!B9)-'后台数据库'!$B7,COLUMN('工资详单'!B9),1))</f>
        <v>2017年2月</v>
      </c>
      <c r="B10" s="13" t="str">
        <f ca="1">INDIRECT("工资详单!"&amp;ADDRESS(ROW('工资详单'!C9)-'后台数据库'!$B7,COLUMN('工资详单'!C9),1))</f>
        <v>财务部</v>
      </c>
      <c r="C10" s="13" t="str">
        <f ca="1">INDIRECT("工资详单!"&amp;ADDRESS(ROW('工资详单'!D9)-'后台数据库'!$B7,COLUMN('工资详单'!D9),1))</f>
        <v>王谦</v>
      </c>
      <c r="D10" s="14">
        <f ca="1">INDIRECT("工资详单!"&amp;ADDRESS(ROW('工资详单'!E9)-'后台数据库'!$B7,COLUMN('工资详单'!E9),1))</f>
        <v>1500</v>
      </c>
      <c r="E10" s="14">
        <f ca="1">INDIRECT("工资详单!"&amp;ADDRESS(ROW('工资详单'!F9)-'后台数据库'!$B7,COLUMN('工资详单'!F9),1))</f>
        <v>3900</v>
      </c>
      <c r="F10" s="14">
        <f ca="1">INDIRECT("工资详单!"&amp;ADDRESS(ROW('工资详单'!G9)-'后台数据库'!$B7,COLUMN('工资详单'!G9),1))</f>
        <v>1450</v>
      </c>
      <c r="G10" s="14">
        <f ca="1">INDIRECT("工资详单!"&amp;ADDRESS(ROW('工资详单'!H9)-'后台数据库'!$B7,COLUMN('工资详单'!H9),1))</f>
        <v>300</v>
      </c>
      <c r="H10" s="14">
        <f ca="1">INDIRECT("工资详单!"&amp;ADDRESS(ROW('工资详单'!I9)-'后台数据库'!$B7,COLUMN('工资详单'!I9),1))</f>
        <v>648.1</v>
      </c>
      <c r="I10" s="14">
        <f ca="1">INDIRECT("工资详单!"&amp;ADDRESS(ROW('工资详单'!J9)-'后台数据库'!$B7,COLUMN('工资详单'!J9),1))</f>
        <v>-201.5</v>
      </c>
      <c r="J10" s="14">
        <f ca="1">INDIRECT("工资详单!"&amp;ADDRESS(ROW('工资详单'!K9)-'后台数据库'!$B7,COLUMN('工资详单'!K9),1))</f>
        <v>1000</v>
      </c>
      <c r="K10" s="14">
        <f ca="1">INDIRECT("工资详单!"&amp;ADDRESS(ROW('工资详单'!L9)-'后台数据库'!$B7,COLUMN('工资详单'!L9),1))</f>
        <v>100</v>
      </c>
      <c r="L10" s="14">
        <f ca="1">INDIRECT("工资详单!"&amp;ADDRESS(ROW('工资详单'!M9)-'后台数据库'!$B7,COLUMN('工资详单'!M9),1))</f>
        <v>0</v>
      </c>
      <c r="M10" s="16">
        <f ca="1">INDIRECT("工资详单!"&amp;ADDRESS(ROW('工资详单'!N9)-'后台数据库'!$B7,COLUMN('工资详单'!N9),1))</f>
        <v>8696.6</v>
      </c>
      <c r="N10" s="14">
        <f ca="1">INDIRECT("工资详单!"&amp;ADDRESS(ROW('工资详单'!O9)-'后台数据库'!$B7,COLUMN('工资详单'!O9),1))</f>
        <v>594.27</v>
      </c>
      <c r="O10" s="14">
        <f ca="1">INDIRECT("工资详单!"&amp;ADDRESS(ROW('工资详单'!P9)-'后台数据库'!$B7,COLUMN('工资详单'!P9),1))</f>
        <v>4</v>
      </c>
      <c r="P10" s="14">
        <f ca="1">INDIRECT("工资详单!"&amp;ADDRESS(ROW('工资详单'!Q9)-'后台数据库'!$B7,COLUMN('工资详单'!Q9),1))</f>
        <v>37.14</v>
      </c>
      <c r="Q10" s="14">
        <f ca="1">INDIRECT("工资详单!"&amp;ADDRESS(ROW('工资详单'!R9)-'后台数据库'!$B7,COLUMN('工资详单'!R9),1))</f>
        <v>550</v>
      </c>
      <c r="R10" s="14">
        <f ca="1">INDIRECT("工资详单!"&amp;ADDRESS(ROW('工资详单'!S9)-'后台数据库'!$B7,COLUMN('工资详单'!S9),1))</f>
        <v>171.41</v>
      </c>
      <c r="S10" s="14">
        <f ca="1">INDIRECT("工资详单!"&amp;ADDRESS(ROW('工资详单'!T9)-'后台数据库'!$B7,COLUMN('工资详单'!T9),1))</f>
        <v>0</v>
      </c>
      <c r="T10" s="16">
        <f ca="1">INDIRECT("工资详单!"&amp;ADDRESS(ROW('工资详单'!U9)-'后台数据库'!$B7,COLUMN('工资详单'!U9),1))</f>
        <v>7339.780000000001</v>
      </c>
    </row>
    <row r="11" ht="21.75" customHeight="1">
      <c r="A11" s="15"/>
    </row>
    <row r="12" spans="1:20" ht="21.75" customHeight="1">
      <c r="A12" s="11" t="str">
        <f>'工资详单'!$B$2</f>
        <v>月份</v>
      </c>
      <c r="B12" s="11" t="str">
        <f>'工资详单'!$C$2</f>
        <v>部门</v>
      </c>
      <c r="C12" s="11" t="str">
        <f>'工资详单'!$D$2</f>
        <v>姓名</v>
      </c>
      <c r="D12" s="11" t="str">
        <f>'工资详单'!$E$2</f>
        <v>基本工资</v>
      </c>
      <c r="E12" s="11" t="str">
        <f>'工资详单'!$F$2</f>
        <v>岗位工资</v>
      </c>
      <c r="F12" s="11" t="str">
        <f>'工资详单'!$G$2</f>
        <v>绩效工资</v>
      </c>
      <c r="G12" s="11" t="str">
        <f>'工资详单'!$H$2</f>
        <v>补贴</v>
      </c>
      <c r="H12" s="11" t="str">
        <f>'工资详单'!$I$2</f>
        <v>加班工资</v>
      </c>
      <c r="I12" s="11" t="str">
        <f>'工资详单'!$J$2</f>
        <v>考勤考核</v>
      </c>
      <c r="J12" s="11" t="str">
        <f>'工资详单'!$K$2</f>
        <v>月度奖</v>
      </c>
      <c r="K12" s="11" t="str">
        <f>'工资详单'!$L$2</f>
        <v>安全奖</v>
      </c>
      <c r="L12" s="11" t="str">
        <f>'工资详单'!$M$2</f>
        <v>其他调整</v>
      </c>
      <c r="M12" s="11" t="str">
        <f>'工资详单'!$N$2</f>
        <v>应发合计</v>
      </c>
      <c r="N12" s="11" t="str">
        <f>'工资详单'!$O$2</f>
        <v>养老</v>
      </c>
      <c r="O12" s="11" t="str">
        <f>'工资详单'!$P$2</f>
        <v>医保</v>
      </c>
      <c r="P12" s="11" t="str">
        <f>'工资详单'!$Q$2</f>
        <v>失业</v>
      </c>
      <c r="Q12" s="11" t="str">
        <f>'工资详单'!$R$2</f>
        <v>公积金</v>
      </c>
      <c r="R12" s="11" t="str">
        <f>'工资详单'!$S$2</f>
        <v>扣税</v>
      </c>
      <c r="S12" s="11" t="str">
        <f>'工资详单'!$T$2</f>
        <v>代扣其它</v>
      </c>
      <c r="T12" s="11" t="str">
        <f>'工资详单'!$U$2</f>
        <v>实发合计</v>
      </c>
    </row>
    <row r="13" spans="1:20" ht="21.75" customHeight="1">
      <c r="A13" s="12" t="str">
        <f ca="1">INDIRECT("工资详单!"&amp;ADDRESS(ROW('工资详单'!B12)-'后台数据库'!$B10,COLUMN('工资详单'!B12),1))</f>
        <v>2017年2月</v>
      </c>
      <c r="B13" s="13" t="str">
        <f ca="1">INDIRECT("工资详单!"&amp;ADDRESS(ROW('工资详单'!C12)-'后台数据库'!$B10,COLUMN('工资详单'!C12),1))</f>
        <v>财务部</v>
      </c>
      <c r="C13" s="13" t="str">
        <f ca="1">INDIRECT("工资详单!"&amp;ADDRESS(ROW('工资详单'!D12)-'后台数据库'!$B10,COLUMN('工资详单'!D12),1))</f>
        <v>胡成猛</v>
      </c>
      <c r="D13" s="14">
        <f ca="1">INDIRECT("工资详单!"&amp;ADDRESS(ROW('工资详单'!E12)-'后台数据库'!$B10,COLUMN('工资详单'!E12),1))</f>
        <v>1500</v>
      </c>
      <c r="E13" s="14">
        <f ca="1">INDIRECT("工资详单!"&amp;ADDRESS(ROW('工资详单'!F12)-'后台数据库'!$B10,COLUMN('工资详单'!F12),1))</f>
        <v>3900</v>
      </c>
      <c r="F13" s="14">
        <f ca="1">INDIRECT("工资详单!"&amp;ADDRESS(ROW('工资详单'!G12)-'后台数据库'!$B10,COLUMN('工资详单'!G12),1))</f>
        <v>1450</v>
      </c>
      <c r="G13" s="14">
        <f ca="1">INDIRECT("工资详单!"&amp;ADDRESS(ROW('工资详单'!H12)-'后台数据库'!$B10,COLUMN('工资详单'!H12),1))</f>
        <v>300</v>
      </c>
      <c r="H13" s="14">
        <f ca="1">INDIRECT("工资详单!"&amp;ADDRESS(ROW('工资详单'!I12)-'后台数据库'!$B10,COLUMN('工资详单'!I12),1))</f>
        <v>216.03</v>
      </c>
      <c r="I13" s="14">
        <f ca="1">INDIRECT("工资详单!"&amp;ADDRESS(ROW('工资详单'!J12)-'后台数据库'!$B10,COLUMN('工资详单'!J12),1))</f>
        <v>0</v>
      </c>
      <c r="J13" s="14">
        <f ca="1">INDIRECT("工资详单!"&amp;ADDRESS(ROW('工资详单'!K12)-'后台数据库'!$B10,COLUMN('工资详单'!K12),1))</f>
        <v>1202</v>
      </c>
      <c r="K13" s="14">
        <f ca="1">INDIRECT("工资详单!"&amp;ADDRESS(ROW('工资详单'!L12)-'后台数据库'!$B10,COLUMN('工资详单'!L12),1))</f>
        <v>100</v>
      </c>
      <c r="L13" s="14">
        <f ca="1">INDIRECT("工资详单!"&amp;ADDRESS(ROW('工资详单'!M12)-'后台数据库'!$B10,COLUMN('工资详单'!M12),1))</f>
        <v>0</v>
      </c>
      <c r="M13" s="16">
        <f ca="1">INDIRECT("工资详单!"&amp;ADDRESS(ROW('工资详单'!N12)-'后台数据库'!$B10,COLUMN('工资详单'!N12),1))</f>
        <v>8668.029999999999</v>
      </c>
      <c r="N13" s="14">
        <f ca="1">INDIRECT("工资详单!"&amp;ADDRESS(ROW('工资详单'!O12)-'后台数据库'!$B10,COLUMN('工资详单'!O12),1))</f>
        <v>594.27</v>
      </c>
      <c r="O13" s="14">
        <f ca="1">INDIRECT("工资详单!"&amp;ADDRESS(ROW('工资详单'!P12)-'后台数据库'!$B10,COLUMN('工资详单'!P12),1))</f>
        <v>4</v>
      </c>
      <c r="P13" s="14">
        <f ca="1">INDIRECT("工资详单!"&amp;ADDRESS(ROW('工资详单'!Q12)-'后台数据库'!$B10,COLUMN('工资详单'!Q12),1))</f>
        <v>37.14</v>
      </c>
      <c r="Q13" s="14">
        <f ca="1">INDIRECT("工资详单!"&amp;ADDRESS(ROW('工资详单'!R12)-'后台数据库'!$B10,COLUMN('工资详单'!R12),1))</f>
        <v>550</v>
      </c>
      <c r="R13" s="14">
        <f ca="1">INDIRECT("工资详单!"&amp;ADDRESS(ROW('工资详单'!S12)-'后台数据库'!$B10,COLUMN('工资详单'!S12),1))</f>
        <v>150.71</v>
      </c>
      <c r="S13" s="14">
        <f ca="1">INDIRECT("工资详单!"&amp;ADDRESS(ROW('工资详单'!T12)-'后台数据库'!$B10,COLUMN('工资详单'!T12),1))</f>
        <v>0</v>
      </c>
      <c r="T13" s="16">
        <f ca="1">INDIRECT("工资详单!"&amp;ADDRESS(ROW('工资详单'!U12)-'后台数据库'!$B10,COLUMN('工资详单'!U12),1))</f>
        <v>7331.909999999999</v>
      </c>
    </row>
    <row r="14" ht="21.75" customHeight="1">
      <c r="A14" s="15"/>
    </row>
    <row r="15" spans="1:20" ht="21.75" customHeight="1">
      <c r="A15" s="11" t="str">
        <f>'工资详单'!$B$2</f>
        <v>月份</v>
      </c>
      <c r="B15" s="11" t="str">
        <f>'工资详单'!$C$2</f>
        <v>部门</v>
      </c>
      <c r="C15" s="11" t="str">
        <f>'工资详单'!$D$2</f>
        <v>姓名</v>
      </c>
      <c r="D15" s="11" t="str">
        <f>'工资详单'!$E$2</f>
        <v>基本工资</v>
      </c>
      <c r="E15" s="11" t="str">
        <f>'工资详单'!$F$2</f>
        <v>岗位工资</v>
      </c>
      <c r="F15" s="11" t="str">
        <f>'工资详单'!$G$2</f>
        <v>绩效工资</v>
      </c>
      <c r="G15" s="11" t="str">
        <f>'工资详单'!$H$2</f>
        <v>补贴</v>
      </c>
      <c r="H15" s="11" t="str">
        <f>'工资详单'!$I$2</f>
        <v>加班工资</v>
      </c>
      <c r="I15" s="11" t="str">
        <f>'工资详单'!$J$2</f>
        <v>考勤考核</v>
      </c>
      <c r="J15" s="11" t="str">
        <f>'工资详单'!$K$2</f>
        <v>月度奖</v>
      </c>
      <c r="K15" s="11" t="str">
        <f>'工资详单'!$L$2</f>
        <v>安全奖</v>
      </c>
      <c r="L15" s="11" t="str">
        <f>'工资详单'!$M$2</f>
        <v>其他调整</v>
      </c>
      <c r="M15" s="11" t="str">
        <f>'工资详单'!$N$2</f>
        <v>应发合计</v>
      </c>
      <c r="N15" s="11" t="str">
        <f>'工资详单'!$O$2</f>
        <v>养老</v>
      </c>
      <c r="O15" s="11" t="str">
        <f>'工资详单'!$P$2</f>
        <v>医保</v>
      </c>
      <c r="P15" s="11" t="str">
        <f>'工资详单'!$Q$2</f>
        <v>失业</v>
      </c>
      <c r="Q15" s="11" t="str">
        <f>'工资详单'!$R$2</f>
        <v>公积金</v>
      </c>
      <c r="R15" s="11" t="str">
        <f>'工资详单'!$S$2</f>
        <v>扣税</v>
      </c>
      <c r="S15" s="11" t="str">
        <f>'工资详单'!$T$2</f>
        <v>代扣其它</v>
      </c>
      <c r="T15" s="11" t="str">
        <f>'工资详单'!$U$2</f>
        <v>实发合计</v>
      </c>
    </row>
    <row r="16" spans="1:20" ht="21.75" customHeight="1">
      <c r="A16" s="12" t="str">
        <f ca="1">INDIRECT("工资详单!"&amp;ADDRESS(ROW('工资详单'!B15)-'后台数据库'!$B13,COLUMN('工资详单'!B15),1))</f>
        <v>2017年2月</v>
      </c>
      <c r="B16" s="13" t="str">
        <f ca="1">INDIRECT("工资详单!"&amp;ADDRESS(ROW('工资详单'!C15)-'后台数据库'!$B13,COLUMN('工资详单'!C15),1))</f>
        <v>人力资源</v>
      </c>
      <c r="C16" s="13" t="str">
        <f ca="1">INDIRECT("工资详单!"&amp;ADDRESS(ROW('工资详单'!D15)-'后台数据库'!$B13,COLUMN('工资详单'!D15),1))</f>
        <v>程磊磊</v>
      </c>
      <c r="D16" s="14">
        <f ca="1">INDIRECT("工资详单!"&amp;ADDRESS(ROW('工资详单'!E15)-'后台数据库'!$B13,COLUMN('工资详单'!E15),1))</f>
        <v>1500</v>
      </c>
      <c r="E16" s="14">
        <f ca="1">INDIRECT("工资详单!"&amp;ADDRESS(ROW('工资详单'!F15)-'后台数据库'!$B13,COLUMN('工资详单'!F15),1))</f>
        <v>3900</v>
      </c>
      <c r="F16" s="14">
        <f ca="1">INDIRECT("工资详单!"&amp;ADDRESS(ROW('工资详单'!G15)-'后台数据库'!$B13,COLUMN('工资详单'!G15),1))</f>
        <v>1450</v>
      </c>
      <c r="G16" s="14">
        <f ca="1">INDIRECT("工资详单!"&amp;ADDRESS(ROW('工资详单'!H15)-'后台数据库'!$B13,COLUMN('工资详单'!H15),1))</f>
        <v>300</v>
      </c>
      <c r="H16" s="14">
        <f ca="1">INDIRECT("工资详单!"&amp;ADDRESS(ROW('工资详单'!I15)-'后台数据库'!$B13,COLUMN('工资详单'!I15),1))</f>
        <v>0</v>
      </c>
      <c r="I16" s="14">
        <f ca="1">INDIRECT("工资详单!"&amp;ADDRESS(ROW('工资详单'!J15)-'后台数据库'!$B13,COLUMN('工资详单'!J15),1))</f>
        <v>0</v>
      </c>
      <c r="J16" s="14">
        <f ca="1">INDIRECT("工资详单!"&amp;ADDRESS(ROW('工资详单'!K15)-'后台数据库'!$B13,COLUMN('工资详单'!K15),1))</f>
        <v>100</v>
      </c>
      <c r="K16" s="14">
        <f ca="1">INDIRECT("工资详单!"&amp;ADDRESS(ROW('工资详单'!L15)-'后台数据库'!$B13,COLUMN('工资详单'!L15),1))</f>
        <v>100</v>
      </c>
      <c r="L16" s="14">
        <f ca="1">INDIRECT("工资详单!"&amp;ADDRESS(ROW('工资详单'!M15)-'后台数据库'!$B13,COLUMN('工资详单'!M15),1))</f>
        <v>600</v>
      </c>
      <c r="M16" s="16">
        <f ca="1">INDIRECT("工资详单!"&amp;ADDRESS(ROW('工资详单'!N15)-'后台数据库'!$B13,COLUMN('工资详单'!N15),1))</f>
        <v>7950</v>
      </c>
      <c r="N16" s="14">
        <f ca="1">INDIRECT("工资详单!"&amp;ADDRESS(ROW('工资详单'!O15)-'后台数据库'!$B13,COLUMN('工资详单'!O15),1))</f>
        <v>594.27</v>
      </c>
      <c r="O16" s="14">
        <f ca="1">INDIRECT("工资详单!"&amp;ADDRESS(ROW('工资详单'!P15)-'后台数据库'!$B13,COLUMN('工资详单'!P15),1))</f>
        <v>4</v>
      </c>
      <c r="P16" s="14">
        <f ca="1">INDIRECT("工资详单!"&amp;ADDRESS(ROW('工资详单'!Q15)-'后台数据库'!$B13,COLUMN('工资详单'!Q15),1))</f>
        <v>37.14</v>
      </c>
      <c r="Q16" s="14">
        <f ca="1">INDIRECT("工资详单!"&amp;ADDRESS(ROW('工资详单'!R15)-'后台数据库'!$B13,COLUMN('工资详单'!R15),1))</f>
        <v>550</v>
      </c>
      <c r="R16" s="14">
        <f ca="1">INDIRECT("工资详单!"&amp;ADDRESS(ROW('工资详单'!S15)-'后台数据库'!$B13,COLUMN('工资详单'!S15),1))</f>
        <v>189.1</v>
      </c>
      <c r="S16" s="14">
        <f ca="1">INDIRECT("工资详单!"&amp;ADDRESS(ROW('工资详单'!T15)-'后台数据库'!$B13,COLUMN('工资详单'!T15),1))</f>
        <v>0</v>
      </c>
      <c r="T16" s="16">
        <f ca="1">INDIRECT("工资详单!"&amp;ADDRESS(ROW('工资详单'!U15)-'后台数据库'!$B13,COLUMN('工资详单'!U15),1))</f>
        <v>6575.49</v>
      </c>
    </row>
    <row r="17" ht="21.75" customHeight="1">
      <c r="A17" s="15"/>
    </row>
    <row r="18" spans="1:20" ht="21.75" customHeight="1">
      <c r="A18" s="11" t="str">
        <f>'工资详单'!$B$2</f>
        <v>月份</v>
      </c>
      <c r="B18" s="11" t="str">
        <f>'工资详单'!$C$2</f>
        <v>部门</v>
      </c>
      <c r="C18" s="11" t="str">
        <f>'工资详单'!$D$2</f>
        <v>姓名</v>
      </c>
      <c r="D18" s="11" t="str">
        <f>'工资详单'!$E$2</f>
        <v>基本工资</v>
      </c>
      <c r="E18" s="11" t="str">
        <f>'工资详单'!$F$2</f>
        <v>岗位工资</v>
      </c>
      <c r="F18" s="11" t="str">
        <f>'工资详单'!$G$2</f>
        <v>绩效工资</v>
      </c>
      <c r="G18" s="11" t="str">
        <f>'工资详单'!$H$2</f>
        <v>补贴</v>
      </c>
      <c r="H18" s="11" t="str">
        <f>'工资详单'!$I$2</f>
        <v>加班工资</v>
      </c>
      <c r="I18" s="11" t="str">
        <f>'工资详单'!$J$2</f>
        <v>考勤考核</v>
      </c>
      <c r="J18" s="11" t="str">
        <f>'工资详单'!$K$2</f>
        <v>月度奖</v>
      </c>
      <c r="K18" s="11" t="str">
        <f>'工资详单'!$L$2</f>
        <v>安全奖</v>
      </c>
      <c r="L18" s="11" t="str">
        <f>'工资详单'!$M$2</f>
        <v>其他调整</v>
      </c>
      <c r="M18" s="11" t="str">
        <f>'工资详单'!$N$2</f>
        <v>应发合计</v>
      </c>
      <c r="N18" s="11" t="str">
        <f>'工资详单'!$O$2</f>
        <v>养老</v>
      </c>
      <c r="O18" s="11" t="str">
        <f>'工资详单'!$P$2</f>
        <v>医保</v>
      </c>
      <c r="P18" s="11" t="str">
        <f>'工资详单'!$Q$2</f>
        <v>失业</v>
      </c>
      <c r="Q18" s="11" t="str">
        <f>'工资详单'!$R$2</f>
        <v>公积金</v>
      </c>
      <c r="R18" s="11" t="str">
        <f>'工资详单'!$S$2</f>
        <v>扣税</v>
      </c>
      <c r="S18" s="11" t="str">
        <f>'工资详单'!$T$2</f>
        <v>代扣其它</v>
      </c>
      <c r="T18" s="11" t="str">
        <f>'工资详单'!$U$2</f>
        <v>实发合计</v>
      </c>
    </row>
    <row r="19" spans="1:20" ht="21.75" customHeight="1">
      <c r="A19" s="12" t="str">
        <f ca="1">INDIRECT("工资详单!"&amp;ADDRESS(ROW('工资详单'!B18)-'后台数据库'!$B16,COLUMN('工资详单'!B18),1))</f>
        <v>2017年2月</v>
      </c>
      <c r="B19" s="13" t="str">
        <f ca="1">INDIRECT("工资详单!"&amp;ADDRESS(ROW('工资详单'!C18)-'后台数据库'!$B16,COLUMN('工资详单'!C18),1))</f>
        <v>人力资源</v>
      </c>
      <c r="C19" s="13" t="str">
        <f ca="1">INDIRECT("工资详单!"&amp;ADDRESS(ROW('工资详单'!D18)-'后台数据库'!$B16,COLUMN('工资详单'!D18),1))</f>
        <v>章太龙</v>
      </c>
      <c r="D19" s="14">
        <f ca="1">INDIRECT("工资详单!"&amp;ADDRESS(ROW('工资详单'!E18)-'后台数据库'!$B16,COLUMN('工资详单'!E18),1))</f>
        <v>1500</v>
      </c>
      <c r="E19" s="14">
        <f ca="1">INDIRECT("工资详单!"&amp;ADDRESS(ROW('工资详单'!F18)-'后台数据库'!$B16,COLUMN('工资详单'!F18),1))</f>
        <v>3900</v>
      </c>
      <c r="F19" s="14">
        <f ca="1">INDIRECT("工资详单!"&amp;ADDRESS(ROW('工资详单'!G18)-'后台数据库'!$B16,COLUMN('工资详单'!G18),1))</f>
        <v>1450</v>
      </c>
      <c r="G19" s="14">
        <f ca="1">INDIRECT("工资详单!"&amp;ADDRESS(ROW('工资详单'!H18)-'后台数据库'!$B16,COLUMN('工资详单'!H18),1))</f>
        <v>300</v>
      </c>
      <c r="H19" s="14">
        <f ca="1">INDIRECT("工资详单!"&amp;ADDRESS(ROW('工资详单'!I18)-'后台数据库'!$B16,COLUMN('工资详单'!I18),1))</f>
        <v>0</v>
      </c>
      <c r="I19" s="14">
        <f ca="1">INDIRECT("工资详单!"&amp;ADDRESS(ROW('工资详单'!J18)-'后台数据库'!$B16,COLUMN('工资详单'!J18),1))</f>
        <v>0</v>
      </c>
      <c r="J19" s="14">
        <f ca="1">INDIRECT("工资详单!"&amp;ADDRESS(ROW('工资详单'!K18)-'后台数据库'!$B16,COLUMN('工资详单'!K18),1))</f>
        <v>100</v>
      </c>
      <c r="K19" s="14">
        <f ca="1">INDIRECT("工资详单!"&amp;ADDRESS(ROW('工资详单'!L18)-'后台数据库'!$B16,COLUMN('工资详单'!L18),1))</f>
        <v>100</v>
      </c>
      <c r="L19" s="14">
        <f ca="1">INDIRECT("工资详单!"&amp;ADDRESS(ROW('工资详单'!M18)-'后台数据库'!$B16,COLUMN('工资详单'!M18),1))</f>
        <v>600</v>
      </c>
      <c r="M19" s="16">
        <f ca="1">INDIRECT("工资详单!"&amp;ADDRESS(ROW('工资详单'!N18)-'后台数据库'!$B16,COLUMN('工资详单'!N18),1))</f>
        <v>7950</v>
      </c>
      <c r="N19" s="14">
        <f ca="1">INDIRECT("工资详单!"&amp;ADDRESS(ROW('工资详单'!O18)-'后台数据库'!$B16,COLUMN('工资详单'!O18),1))</f>
        <v>594.27</v>
      </c>
      <c r="O19" s="14">
        <f ca="1">INDIRECT("工资详单!"&amp;ADDRESS(ROW('工资详单'!P18)-'后台数据库'!$B16,COLUMN('工资详单'!P18),1))</f>
        <v>4</v>
      </c>
      <c r="P19" s="14">
        <f ca="1">INDIRECT("工资详单!"&amp;ADDRESS(ROW('工资详单'!Q18)-'后台数据库'!$B16,COLUMN('工资详单'!Q18),1))</f>
        <v>37.14</v>
      </c>
      <c r="Q19" s="14">
        <f ca="1">INDIRECT("工资详单!"&amp;ADDRESS(ROW('工资详单'!R18)-'后台数据库'!$B16,COLUMN('工资详单'!R18),1))</f>
        <v>550</v>
      </c>
      <c r="R19" s="14">
        <f ca="1">INDIRECT("工资详单!"&amp;ADDRESS(ROW('工资详单'!S18)-'后台数据库'!$B16,COLUMN('工资详单'!S18),1))</f>
        <v>0</v>
      </c>
      <c r="S19" s="14">
        <f ca="1">INDIRECT("工资详单!"&amp;ADDRESS(ROW('工资详单'!T18)-'后台数据库'!$B16,COLUMN('工资详单'!T18),1))</f>
        <v>0</v>
      </c>
      <c r="T19" s="16">
        <f ca="1">INDIRECT("工资详单!"&amp;ADDRESS(ROW('工资详单'!U18)-'后台数据库'!$B16,COLUMN('工资详单'!U18),1))</f>
        <v>6764.59</v>
      </c>
    </row>
    <row r="20" ht="21.75" customHeight="1">
      <c r="A20" s="15"/>
    </row>
    <row r="21" spans="1:20" ht="21.75" customHeight="1">
      <c r="A21" s="11" t="str">
        <f>'工资详单'!$B$2</f>
        <v>月份</v>
      </c>
      <c r="B21" s="11" t="str">
        <f>'工资详单'!$C$2</f>
        <v>部门</v>
      </c>
      <c r="C21" s="11" t="str">
        <f>'工资详单'!$D$2</f>
        <v>姓名</v>
      </c>
      <c r="D21" s="11" t="str">
        <f>'工资详单'!$E$2</f>
        <v>基本工资</v>
      </c>
      <c r="E21" s="11" t="str">
        <f>'工资详单'!$F$2</f>
        <v>岗位工资</v>
      </c>
      <c r="F21" s="11" t="str">
        <f>'工资详单'!$G$2</f>
        <v>绩效工资</v>
      </c>
      <c r="G21" s="11" t="str">
        <f>'工资详单'!$H$2</f>
        <v>补贴</v>
      </c>
      <c r="H21" s="11" t="str">
        <f>'工资详单'!$I$2</f>
        <v>加班工资</v>
      </c>
      <c r="I21" s="11" t="str">
        <f>'工资详单'!$J$2</f>
        <v>考勤考核</v>
      </c>
      <c r="J21" s="11" t="str">
        <f>'工资详单'!$K$2</f>
        <v>月度奖</v>
      </c>
      <c r="K21" s="11" t="str">
        <f>'工资详单'!$L$2</f>
        <v>安全奖</v>
      </c>
      <c r="L21" s="11" t="str">
        <f>'工资详单'!$M$2</f>
        <v>其他调整</v>
      </c>
      <c r="M21" s="11" t="str">
        <f>'工资详单'!$N$2</f>
        <v>应发合计</v>
      </c>
      <c r="N21" s="11" t="str">
        <f>'工资详单'!$O$2</f>
        <v>养老</v>
      </c>
      <c r="O21" s="11" t="str">
        <f>'工资详单'!$P$2</f>
        <v>医保</v>
      </c>
      <c r="P21" s="11" t="str">
        <f>'工资详单'!$Q$2</f>
        <v>失业</v>
      </c>
      <c r="Q21" s="11" t="str">
        <f>'工资详单'!$R$2</f>
        <v>公积金</v>
      </c>
      <c r="R21" s="11" t="str">
        <f>'工资详单'!$S$2</f>
        <v>扣税</v>
      </c>
      <c r="S21" s="11" t="str">
        <f>'工资详单'!$T$2</f>
        <v>代扣其它</v>
      </c>
      <c r="T21" s="11" t="str">
        <f>'工资详单'!$U$2</f>
        <v>实发合计</v>
      </c>
    </row>
    <row r="22" spans="1:20" ht="21.75" customHeight="1">
      <c r="A22" s="12" t="str">
        <f ca="1">INDIRECT("工资详单!"&amp;ADDRESS(ROW('工资详单'!B21)-'后台数据库'!$B19,COLUMN('工资详单'!B21),1))</f>
        <v>2017年2月</v>
      </c>
      <c r="B22" s="13" t="str">
        <f ca="1">INDIRECT("工资详单!"&amp;ADDRESS(ROW('工资详单'!C21)-'后台数据库'!$B19,COLUMN('工资详单'!C21),1))</f>
        <v>人力资源</v>
      </c>
      <c r="C22" s="13" t="str">
        <f ca="1">INDIRECT("工资详单!"&amp;ADDRESS(ROW('工资详单'!D21)-'后台数据库'!$B19,COLUMN('工资详单'!D21),1))</f>
        <v>张科</v>
      </c>
      <c r="D22" s="14">
        <f ca="1">INDIRECT("工资详单!"&amp;ADDRESS(ROW('工资详单'!E21)-'后台数据库'!$B19,COLUMN('工资详单'!E21),1))</f>
        <v>1500</v>
      </c>
      <c r="E22" s="14">
        <f ca="1">INDIRECT("工资详单!"&amp;ADDRESS(ROW('工资详单'!F21)-'后台数据库'!$B19,COLUMN('工资详单'!F21),1))</f>
        <v>3900</v>
      </c>
      <c r="F22" s="14">
        <f ca="1">INDIRECT("工资详单!"&amp;ADDRESS(ROW('工资详单'!G21)-'后台数据库'!$B19,COLUMN('工资详单'!G21),1))</f>
        <v>1450</v>
      </c>
      <c r="G22" s="14">
        <f ca="1">INDIRECT("工资详单!"&amp;ADDRESS(ROW('工资详单'!H21)-'后台数据库'!$B19,COLUMN('工资详单'!H21),1))</f>
        <v>300</v>
      </c>
      <c r="H22" s="14">
        <f ca="1">INDIRECT("工资详单!"&amp;ADDRESS(ROW('工资详单'!I21)-'后台数据库'!$B19,COLUMN('工资详单'!I21),1))</f>
        <v>216.03</v>
      </c>
      <c r="I22" s="14">
        <f ca="1">INDIRECT("工资详单!"&amp;ADDRESS(ROW('工资详单'!J21)-'后台数据库'!$B19,COLUMN('工资详单'!J21),1))</f>
        <v>0</v>
      </c>
      <c r="J22" s="14">
        <f ca="1">INDIRECT("工资详单!"&amp;ADDRESS(ROW('工资详单'!K21)-'后台数据库'!$B19,COLUMN('工资详单'!K21),1))</f>
        <v>100</v>
      </c>
      <c r="K22" s="14">
        <f ca="1">INDIRECT("工资详单!"&amp;ADDRESS(ROW('工资详单'!L21)-'后台数据库'!$B19,COLUMN('工资详单'!L21),1))</f>
        <v>100</v>
      </c>
      <c r="L22" s="14">
        <f ca="1">INDIRECT("工资详单!"&amp;ADDRESS(ROW('工资详单'!M21)-'后台数据库'!$B19,COLUMN('工资详单'!M21),1))</f>
        <v>0</v>
      </c>
      <c r="M22" s="16">
        <f ca="1">INDIRECT("工资详单!"&amp;ADDRESS(ROW('工资详单'!N21)-'后台数据库'!$B19,COLUMN('工资详单'!N21),1))</f>
        <v>7566.03</v>
      </c>
      <c r="N22" s="14">
        <f ca="1">INDIRECT("工资详单!"&amp;ADDRESS(ROW('工资详单'!O21)-'后台数据库'!$B19,COLUMN('工资详单'!O21),1))</f>
        <v>193.49</v>
      </c>
      <c r="O22" s="14">
        <f ca="1">INDIRECT("工资详单!"&amp;ADDRESS(ROW('工资详单'!P21)-'后台数据库'!$B19,COLUMN('工资详单'!P21),1))</f>
        <v>4</v>
      </c>
      <c r="P22" s="14">
        <f ca="1">INDIRECT("工资详单!"&amp;ADDRESS(ROW('工资详单'!Q21)-'后台数据库'!$B19,COLUMN('工资详单'!Q21),1))</f>
        <v>12.09</v>
      </c>
      <c r="Q22" s="14">
        <f ca="1">INDIRECT("工资详单!"&amp;ADDRESS(ROW('工资详单'!R21)-'后台数据库'!$B19,COLUMN('工资详单'!R21),1))</f>
        <v>550</v>
      </c>
      <c r="R22" s="14">
        <f ca="1">INDIRECT("工资详单!"&amp;ADDRESS(ROW('工资详单'!S21)-'后台数据库'!$B19,COLUMN('工资详单'!S21),1))</f>
        <v>203.31</v>
      </c>
      <c r="S22" s="14">
        <f ca="1">INDIRECT("工资详单!"&amp;ADDRESS(ROW('工资详单'!T21)-'后台数据库'!$B19,COLUMN('工资详单'!T21),1))</f>
        <v>0</v>
      </c>
      <c r="T22" s="16">
        <f ca="1">INDIRECT("工资详单!"&amp;ADDRESS(ROW('工资详单'!U21)-'后台数据库'!$B19,COLUMN('工资详单'!U21),1))</f>
        <v>6603.139999999999</v>
      </c>
    </row>
    <row r="23" ht="21.75" customHeight="1">
      <c r="A23" s="15"/>
    </row>
    <row r="24" spans="1:20" ht="21.75" customHeight="1">
      <c r="A24" s="11" t="str">
        <f>'工资详单'!$B$2</f>
        <v>月份</v>
      </c>
      <c r="B24" s="11" t="str">
        <f>'工资详单'!$C$2</f>
        <v>部门</v>
      </c>
      <c r="C24" s="11" t="str">
        <f>'工资详单'!$D$2</f>
        <v>姓名</v>
      </c>
      <c r="D24" s="11" t="str">
        <f>'工资详单'!$E$2</f>
        <v>基本工资</v>
      </c>
      <c r="E24" s="11" t="str">
        <f>'工资详单'!$F$2</f>
        <v>岗位工资</v>
      </c>
      <c r="F24" s="11" t="str">
        <f>'工资详单'!$G$2</f>
        <v>绩效工资</v>
      </c>
      <c r="G24" s="11" t="str">
        <f>'工资详单'!$H$2</f>
        <v>补贴</v>
      </c>
      <c r="H24" s="11" t="str">
        <f>'工资详单'!$I$2</f>
        <v>加班工资</v>
      </c>
      <c r="I24" s="11" t="str">
        <f>'工资详单'!$J$2</f>
        <v>考勤考核</v>
      </c>
      <c r="J24" s="11" t="str">
        <f>'工资详单'!$K$2</f>
        <v>月度奖</v>
      </c>
      <c r="K24" s="11" t="str">
        <f>'工资详单'!$L$2</f>
        <v>安全奖</v>
      </c>
      <c r="L24" s="11" t="str">
        <f>'工资详单'!$M$2</f>
        <v>其他调整</v>
      </c>
      <c r="M24" s="11" t="str">
        <f>'工资详单'!$N$2</f>
        <v>应发合计</v>
      </c>
      <c r="N24" s="11" t="str">
        <f>'工资详单'!$O$2</f>
        <v>养老</v>
      </c>
      <c r="O24" s="11" t="str">
        <f>'工资详单'!$P$2</f>
        <v>医保</v>
      </c>
      <c r="P24" s="11" t="str">
        <f>'工资详单'!$Q$2</f>
        <v>失业</v>
      </c>
      <c r="Q24" s="11" t="str">
        <f>'工资详单'!$R$2</f>
        <v>公积金</v>
      </c>
      <c r="R24" s="11" t="str">
        <f>'工资详单'!$S$2</f>
        <v>扣税</v>
      </c>
      <c r="S24" s="11" t="str">
        <f>'工资详单'!$T$2</f>
        <v>代扣其它</v>
      </c>
      <c r="T24" s="11" t="str">
        <f>'工资详单'!$U$2</f>
        <v>实发合计</v>
      </c>
    </row>
    <row r="25" spans="1:20" ht="21.75" customHeight="1">
      <c r="A25" s="12" t="str">
        <f ca="1">INDIRECT("工资详单!"&amp;ADDRESS(ROW('工资详单'!B24)-'后台数据库'!$B22,COLUMN('工资详单'!B24),1))</f>
        <v>2017年2月</v>
      </c>
      <c r="B25" s="13" t="str">
        <f ca="1">INDIRECT("工资详单!"&amp;ADDRESS(ROW('工资详单'!C24)-'后台数据库'!$B22,COLUMN('工资详单'!C24),1))</f>
        <v>人力资源</v>
      </c>
      <c r="C25" s="13" t="str">
        <f ca="1">INDIRECT("工资详单!"&amp;ADDRESS(ROW('工资详单'!D24)-'后台数据库'!$B22,COLUMN('工资详单'!D24),1))</f>
        <v>赵大哥</v>
      </c>
      <c r="D25" s="14">
        <f ca="1">INDIRECT("工资详单!"&amp;ADDRESS(ROW('工资详单'!E24)-'后台数据库'!$B22,COLUMN('工资详单'!E24),1))</f>
        <v>1500</v>
      </c>
      <c r="E25" s="14">
        <f ca="1">INDIRECT("工资详单!"&amp;ADDRESS(ROW('工资详单'!F24)-'后台数据库'!$B22,COLUMN('工资详单'!F24),1))</f>
        <v>3900</v>
      </c>
      <c r="F25" s="14">
        <f ca="1">INDIRECT("工资详单!"&amp;ADDRESS(ROW('工资详单'!G24)-'后台数据库'!$B22,COLUMN('工资详单'!G24),1))</f>
        <v>1450</v>
      </c>
      <c r="G25" s="14">
        <f ca="1">INDIRECT("工资详单!"&amp;ADDRESS(ROW('工资详单'!H24)-'后台数据库'!$B22,COLUMN('工资详单'!H24),1))</f>
        <v>300</v>
      </c>
      <c r="H25" s="14">
        <f ca="1">INDIRECT("工资详单!"&amp;ADDRESS(ROW('工资详单'!I24)-'后台数据库'!$B22,COLUMN('工资详单'!I24),1))</f>
        <v>0</v>
      </c>
      <c r="I25" s="14">
        <f ca="1">INDIRECT("工资详单!"&amp;ADDRESS(ROW('工资详单'!J24)-'后台数据库'!$B22,COLUMN('工资详单'!J24),1))</f>
        <v>0</v>
      </c>
      <c r="J25" s="14">
        <f ca="1">INDIRECT("工资详单!"&amp;ADDRESS(ROW('工资详单'!K24)-'后台数据库'!$B22,COLUMN('工资详单'!K24),1))</f>
        <v>100</v>
      </c>
      <c r="K25" s="14">
        <f ca="1">INDIRECT("工资详单!"&amp;ADDRESS(ROW('工资详单'!L24)-'后台数据库'!$B22,COLUMN('工资详单'!L24),1))</f>
        <v>100</v>
      </c>
      <c r="L25" s="14">
        <f ca="1">INDIRECT("工资详单!"&amp;ADDRESS(ROW('工资详单'!M24)-'后台数据库'!$B22,COLUMN('工资详单'!M24),1))</f>
        <v>0</v>
      </c>
      <c r="M25" s="16">
        <f ca="1">INDIRECT("工资详单!"&amp;ADDRESS(ROW('工资详单'!N24)-'后台数据库'!$B22,COLUMN('工资详单'!N24),1))</f>
        <v>7350</v>
      </c>
      <c r="N25" s="14">
        <f ca="1">INDIRECT("工资详单!"&amp;ADDRESS(ROW('工资详单'!O24)-'后台数据库'!$B22,COLUMN('工资详单'!O24),1))</f>
        <v>193.49</v>
      </c>
      <c r="O25" s="14">
        <f ca="1">INDIRECT("工资详单!"&amp;ADDRESS(ROW('工资详单'!P24)-'后台数据库'!$B22,COLUMN('工资详单'!P24),1))</f>
        <v>4</v>
      </c>
      <c r="P25" s="14">
        <f ca="1">INDIRECT("工资详单!"&amp;ADDRESS(ROW('工资详单'!Q24)-'后台数据库'!$B22,COLUMN('工资详单'!Q24),1))</f>
        <v>12.09</v>
      </c>
      <c r="Q25" s="14">
        <f ca="1">INDIRECT("工资详单!"&amp;ADDRESS(ROW('工资详单'!R24)-'后台数据库'!$B22,COLUMN('工资详单'!R24),1))</f>
        <v>550</v>
      </c>
      <c r="R25" s="14">
        <f ca="1">INDIRECT("工资详单!"&amp;ADDRESS(ROW('工资详单'!S24)-'后台数据库'!$B22,COLUMN('工资详单'!S24),1))</f>
        <v>159.21</v>
      </c>
      <c r="S25" s="14">
        <f ca="1">INDIRECT("工资详单!"&amp;ADDRESS(ROW('工资详单'!T24)-'后台数据库'!$B22,COLUMN('工资详单'!T24),1))</f>
        <v>0</v>
      </c>
      <c r="T25" s="16">
        <f ca="1">INDIRECT("工资详单!"&amp;ADDRESS(ROW('工资详单'!U24)-'后台数据库'!$B22,COLUMN('工资详单'!U24),1))</f>
        <v>6431.21</v>
      </c>
    </row>
    <row r="26" ht="21.75" customHeight="1">
      <c r="A26" s="15"/>
    </row>
    <row r="27" spans="1:20" ht="21.75" customHeight="1">
      <c r="A27" s="11" t="str">
        <f>'工资详单'!$B$2</f>
        <v>月份</v>
      </c>
      <c r="B27" s="11" t="str">
        <f>'工资详单'!$C$2</f>
        <v>部门</v>
      </c>
      <c r="C27" s="11" t="str">
        <f>'工资详单'!$D$2</f>
        <v>姓名</v>
      </c>
      <c r="D27" s="11" t="str">
        <f>'工资详单'!$E$2</f>
        <v>基本工资</v>
      </c>
      <c r="E27" s="11" t="str">
        <f>'工资详单'!$F$2</f>
        <v>岗位工资</v>
      </c>
      <c r="F27" s="11" t="str">
        <f>'工资详单'!$G$2</f>
        <v>绩效工资</v>
      </c>
      <c r="G27" s="11" t="str">
        <f>'工资详单'!$H$2</f>
        <v>补贴</v>
      </c>
      <c r="H27" s="11" t="str">
        <f>'工资详单'!$I$2</f>
        <v>加班工资</v>
      </c>
      <c r="I27" s="11" t="str">
        <f>'工资详单'!$J$2</f>
        <v>考勤考核</v>
      </c>
      <c r="J27" s="11" t="str">
        <f>'工资详单'!$K$2</f>
        <v>月度奖</v>
      </c>
      <c r="K27" s="11" t="str">
        <f>'工资详单'!$L$2</f>
        <v>安全奖</v>
      </c>
      <c r="L27" s="11" t="str">
        <f>'工资详单'!$M$2</f>
        <v>其他调整</v>
      </c>
      <c r="M27" s="11" t="str">
        <f>'工资详单'!$N$2</f>
        <v>应发合计</v>
      </c>
      <c r="N27" s="11" t="str">
        <f>'工资详单'!$O$2</f>
        <v>养老</v>
      </c>
      <c r="O27" s="11" t="str">
        <f>'工资详单'!$P$2</f>
        <v>医保</v>
      </c>
      <c r="P27" s="11" t="str">
        <f>'工资详单'!$Q$2</f>
        <v>失业</v>
      </c>
      <c r="Q27" s="11" t="str">
        <f>'工资详单'!$R$2</f>
        <v>公积金</v>
      </c>
      <c r="R27" s="11" t="str">
        <f>'工资详单'!$S$2</f>
        <v>扣税</v>
      </c>
      <c r="S27" s="11" t="str">
        <f>'工资详单'!$T$2</f>
        <v>代扣其它</v>
      </c>
      <c r="T27" s="11" t="str">
        <f>'工资详单'!$U$2</f>
        <v>实发合计</v>
      </c>
    </row>
    <row r="28" spans="1:20" ht="21.75" customHeight="1">
      <c r="A28" s="12" t="str">
        <f ca="1">INDIRECT("工资详单!"&amp;ADDRESS(ROW('工资详单'!B27)-'后台数据库'!$B25,COLUMN('工资详单'!B27),1))</f>
        <v>2017年2月</v>
      </c>
      <c r="B28" s="13" t="str">
        <f ca="1">INDIRECT("工资详单!"&amp;ADDRESS(ROW('工资详单'!C27)-'后台数据库'!$B25,COLUMN('工资详单'!C27),1))</f>
        <v>人力资源</v>
      </c>
      <c r="C28" s="13" t="str">
        <f ca="1">INDIRECT("工资详单!"&amp;ADDRESS(ROW('工资详单'!D27)-'后台数据库'!$B25,COLUMN('工资详单'!D27),1))</f>
        <v>李小路</v>
      </c>
      <c r="D28" s="14">
        <f ca="1">INDIRECT("工资详单!"&amp;ADDRESS(ROW('工资详单'!E27)-'后台数据库'!$B25,COLUMN('工资详单'!E27),1))</f>
        <v>1500</v>
      </c>
      <c r="E28" s="14">
        <f ca="1">INDIRECT("工资详单!"&amp;ADDRESS(ROW('工资详单'!F27)-'后台数据库'!$B25,COLUMN('工资详单'!F27),1))</f>
        <v>3900</v>
      </c>
      <c r="F28" s="14">
        <f ca="1">INDIRECT("工资详单!"&amp;ADDRESS(ROW('工资详单'!G27)-'后台数据库'!$B25,COLUMN('工资详单'!G27),1))</f>
        <v>1450</v>
      </c>
      <c r="G28" s="14">
        <f ca="1">INDIRECT("工资详单!"&amp;ADDRESS(ROW('工资详单'!H27)-'后台数据库'!$B25,COLUMN('工资详单'!H27),1))</f>
        <v>300</v>
      </c>
      <c r="H28" s="14">
        <f ca="1">INDIRECT("工资详单!"&amp;ADDRESS(ROW('工资详单'!I27)-'后台数据库'!$B25,COLUMN('工资详单'!I27),1))</f>
        <v>216.03</v>
      </c>
      <c r="I28" s="14">
        <f ca="1">INDIRECT("工资详单!"&amp;ADDRESS(ROW('工资详单'!J27)-'后台数据库'!$B25,COLUMN('工资详单'!J27),1))</f>
        <v>0</v>
      </c>
      <c r="J28" s="14">
        <f ca="1">INDIRECT("工资详单!"&amp;ADDRESS(ROW('工资详单'!K27)-'后台数据库'!$B25,COLUMN('工资详单'!K27),1))</f>
        <v>100</v>
      </c>
      <c r="K28" s="14">
        <f ca="1">INDIRECT("工资详单!"&amp;ADDRESS(ROW('工资详单'!L27)-'后台数据库'!$B25,COLUMN('工资详单'!L27),1))</f>
        <v>100</v>
      </c>
      <c r="L28" s="14">
        <f ca="1">INDIRECT("工资详单!"&amp;ADDRESS(ROW('工资详单'!M27)-'后台数据库'!$B25,COLUMN('工资详单'!M27),1))</f>
        <v>600</v>
      </c>
      <c r="M28" s="16">
        <f ca="1">INDIRECT("工资详单!"&amp;ADDRESS(ROW('工资详单'!N27)-'后台数据库'!$B25,COLUMN('工资详单'!N27),1))</f>
        <v>8166.03</v>
      </c>
      <c r="N28" s="14">
        <f ca="1">INDIRECT("工资详单!"&amp;ADDRESS(ROW('工资详单'!O27)-'后台数据库'!$B25,COLUMN('工资详单'!O27),1))</f>
        <v>193.49</v>
      </c>
      <c r="O28" s="14">
        <f ca="1">INDIRECT("工资详单!"&amp;ADDRESS(ROW('工资详单'!P27)-'后台数据库'!$B25,COLUMN('工资详单'!P27),1))</f>
        <v>4</v>
      </c>
      <c r="P28" s="14">
        <f ca="1">INDIRECT("工资详单!"&amp;ADDRESS(ROW('工资详单'!Q27)-'后台数据库'!$B25,COLUMN('工资详单'!Q27),1))</f>
        <v>12.09</v>
      </c>
      <c r="Q28" s="14">
        <f ca="1">INDIRECT("工资详单!"&amp;ADDRESS(ROW('工资详单'!R27)-'后台数据库'!$B25,COLUMN('工资详单'!R27),1))</f>
        <v>550</v>
      </c>
      <c r="R28" s="14">
        <f ca="1">INDIRECT("工资详单!"&amp;ADDRESS(ROW('工资详单'!S27)-'后台数据库'!$B25,COLUMN('工资详单'!S27),1))</f>
        <v>240.81</v>
      </c>
      <c r="S28" s="14">
        <f ca="1">INDIRECT("工资详单!"&amp;ADDRESS(ROW('工资详单'!T27)-'后台数据库'!$B25,COLUMN('工资详单'!T27),1))</f>
        <v>0</v>
      </c>
      <c r="T28" s="16">
        <f ca="1">INDIRECT("工资详单!"&amp;ADDRESS(ROW('工资详单'!U27)-'后台数据库'!$B25,COLUMN('工资详单'!U27),1))</f>
        <v>7165.639999999999</v>
      </c>
    </row>
    <row r="29" ht="21.75" customHeight="1">
      <c r="A29" s="15"/>
    </row>
    <row r="30" spans="1:20" ht="21.75" customHeight="1">
      <c r="A30" s="11" t="str">
        <f>'工资详单'!$B$2</f>
        <v>月份</v>
      </c>
      <c r="B30" s="11" t="str">
        <f>'工资详单'!$C$2</f>
        <v>部门</v>
      </c>
      <c r="C30" s="11" t="str">
        <f>'工资详单'!$D$2</f>
        <v>姓名</v>
      </c>
      <c r="D30" s="11" t="str">
        <f>'工资详单'!$E$2</f>
        <v>基本工资</v>
      </c>
      <c r="E30" s="11" t="str">
        <f>'工资详单'!$F$2</f>
        <v>岗位工资</v>
      </c>
      <c r="F30" s="11" t="str">
        <f>'工资详单'!$G$2</f>
        <v>绩效工资</v>
      </c>
      <c r="G30" s="11" t="str">
        <f>'工资详单'!$H$2</f>
        <v>补贴</v>
      </c>
      <c r="H30" s="11" t="str">
        <f>'工资详单'!$I$2</f>
        <v>加班工资</v>
      </c>
      <c r="I30" s="11" t="str">
        <f>'工资详单'!$J$2</f>
        <v>考勤考核</v>
      </c>
      <c r="J30" s="11" t="str">
        <f>'工资详单'!$K$2</f>
        <v>月度奖</v>
      </c>
      <c r="K30" s="11" t="str">
        <f>'工资详单'!$L$2</f>
        <v>安全奖</v>
      </c>
      <c r="L30" s="11" t="str">
        <f>'工资详单'!$M$2</f>
        <v>其他调整</v>
      </c>
      <c r="M30" s="11" t="str">
        <f>'工资详单'!$N$2</f>
        <v>应发合计</v>
      </c>
      <c r="N30" s="11" t="str">
        <f>'工资详单'!$O$2</f>
        <v>养老</v>
      </c>
      <c r="O30" s="11" t="str">
        <f>'工资详单'!$P$2</f>
        <v>医保</v>
      </c>
      <c r="P30" s="11" t="str">
        <f>'工资详单'!$Q$2</f>
        <v>失业</v>
      </c>
      <c r="Q30" s="11" t="str">
        <f>'工资详单'!$R$2</f>
        <v>公积金</v>
      </c>
      <c r="R30" s="11" t="str">
        <f>'工资详单'!$S$2</f>
        <v>扣税</v>
      </c>
      <c r="S30" s="11" t="str">
        <f>'工资详单'!$T$2</f>
        <v>代扣其它</v>
      </c>
      <c r="T30" s="11" t="str">
        <f>'工资详单'!$U$2</f>
        <v>实发合计</v>
      </c>
    </row>
    <row r="31" spans="1:20" ht="21.75" customHeight="1">
      <c r="A31" s="12" t="str">
        <f ca="1">INDIRECT("工资详单!"&amp;ADDRESS(ROW('工资详单'!B30)-'后台数据库'!$B28,COLUMN('工资详单'!B30),1))</f>
        <v>2017年2月</v>
      </c>
      <c r="B31" s="13" t="str">
        <f ca="1">INDIRECT("工资详单!"&amp;ADDRESS(ROW('工资详单'!C30)-'后台数据库'!$B28,COLUMN('工资详单'!C30),1))</f>
        <v>销售部</v>
      </c>
      <c r="C31" s="13" t="str">
        <f ca="1">INDIRECT("工资详单!"&amp;ADDRESS(ROW('工资详单'!D30)-'后台数据库'!$B28,COLUMN('工资详单'!D30),1))</f>
        <v>杨坤伟</v>
      </c>
      <c r="D31" s="14">
        <f ca="1">INDIRECT("工资详单!"&amp;ADDRESS(ROW('工资详单'!E30)-'后台数据库'!$B28,COLUMN('工资详单'!E30),1))</f>
        <v>1500</v>
      </c>
      <c r="E31" s="14">
        <f ca="1">INDIRECT("工资详单!"&amp;ADDRESS(ROW('工资详单'!F30)-'后台数据库'!$B28,COLUMN('工资详单'!F30),1))</f>
        <v>3900</v>
      </c>
      <c r="F31" s="14">
        <f ca="1">INDIRECT("工资详单!"&amp;ADDRESS(ROW('工资详单'!G30)-'后台数据库'!$B28,COLUMN('工资详单'!G30),1))</f>
        <v>1450</v>
      </c>
      <c r="G31" s="14">
        <f ca="1">INDIRECT("工资详单!"&amp;ADDRESS(ROW('工资详单'!H30)-'后台数据库'!$B28,COLUMN('工资详单'!H30),1))</f>
        <v>300</v>
      </c>
      <c r="H31" s="14">
        <f ca="1">INDIRECT("工资详单!"&amp;ADDRESS(ROW('工资详单'!I30)-'后台数据库'!$B28,COLUMN('工资详单'!I30),1))</f>
        <v>0</v>
      </c>
      <c r="I31" s="14">
        <f ca="1">INDIRECT("工资详单!"&amp;ADDRESS(ROW('工资详单'!J30)-'后台数据库'!$B28,COLUMN('工资详单'!J30),1))</f>
        <v>0</v>
      </c>
      <c r="J31" s="14">
        <f ca="1">INDIRECT("工资详单!"&amp;ADDRESS(ROW('工资详单'!K30)-'后台数据库'!$B28,COLUMN('工资详单'!K30),1))</f>
        <v>100</v>
      </c>
      <c r="K31" s="14">
        <f ca="1">INDIRECT("工资详单!"&amp;ADDRESS(ROW('工资详单'!L30)-'后台数据库'!$B28,COLUMN('工资详单'!L30),1))</f>
        <v>100</v>
      </c>
      <c r="L31" s="14">
        <f ca="1">INDIRECT("工资详单!"&amp;ADDRESS(ROW('工资详单'!M30)-'后台数据库'!$B28,COLUMN('工资详单'!M30),1))</f>
        <v>0</v>
      </c>
      <c r="M31" s="16">
        <f ca="1">INDIRECT("工资详单!"&amp;ADDRESS(ROW('工资详单'!N30)-'后台数据库'!$B28,COLUMN('工资详单'!N30),1))</f>
        <v>7350</v>
      </c>
      <c r="N31" s="14">
        <f ca="1">INDIRECT("工资详单!"&amp;ADDRESS(ROW('工资详单'!O30)-'后台数据库'!$B28,COLUMN('工资详单'!O30),1))</f>
        <v>193.49</v>
      </c>
      <c r="O31" s="14">
        <f ca="1">INDIRECT("工资详单!"&amp;ADDRESS(ROW('工资详单'!P30)-'后台数据库'!$B28,COLUMN('工资详单'!P30),1))</f>
        <v>4</v>
      </c>
      <c r="P31" s="14">
        <f ca="1">INDIRECT("工资详单!"&amp;ADDRESS(ROW('工资详单'!Q30)-'后台数据库'!$B28,COLUMN('工资详单'!Q30),1))</f>
        <v>12.09</v>
      </c>
      <c r="Q31" s="14">
        <f ca="1">INDIRECT("工资详单!"&amp;ADDRESS(ROW('工资详单'!R30)-'后台数据库'!$B28,COLUMN('工资详单'!R30),1))</f>
        <v>550</v>
      </c>
      <c r="R31" s="14">
        <f ca="1">INDIRECT("工资详单!"&amp;ADDRESS(ROW('工资详单'!S30)-'后台数据库'!$B28,COLUMN('工资详单'!S30),1))</f>
        <v>159.21</v>
      </c>
      <c r="S31" s="14">
        <f ca="1">INDIRECT("工资详单!"&amp;ADDRESS(ROW('工资详单'!T30)-'后台数据库'!$B28,COLUMN('工资详单'!T30),1))</f>
        <v>0</v>
      </c>
      <c r="T31" s="16">
        <f ca="1">INDIRECT("工资详单!"&amp;ADDRESS(ROW('工资详单'!U30)-'后台数据库'!$B28,COLUMN('工资详单'!U30),1))</f>
        <v>6431.21</v>
      </c>
    </row>
    <row r="32" ht="21.75" customHeight="1">
      <c r="A32" s="15"/>
    </row>
    <row r="33" spans="1:20" ht="21.75" customHeight="1">
      <c r="A33" s="11" t="str">
        <f>'工资详单'!$B$2</f>
        <v>月份</v>
      </c>
      <c r="B33" s="11" t="str">
        <f>'工资详单'!$C$2</f>
        <v>部门</v>
      </c>
      <c r="C33" s="11" t="str">
        <f>'工资详单'!$D$2</f>
        <v>姓名</v>
      </c>
      <c r="D33" s="11" t="str">
        <f>'工资详单'!$E$2</f>
        <v>基本工资</v>
      </c>
      <c r="E33" s="11" t="str">
        <f>'工资详单'!$F$2</f>
        <v>岗位工资</v>
      </c>
      <c r="F33" s="11" t="str">
        <f>'工资详单'!$G$2</f>
        <v>绩效工资</v>
      </c>
      <c r="G33" s="11" t="str">
        <f>'工资详单'!$H$2</f>
        <v>补贴</v>
      </c>
      <c r="H33" s="11" t="str">
        <f>'工资详单'!$I$2</f>
        <v>加班工资</v>
      </c>
      <c r="I33" s="11" t="str">
        <f>'工资详单'!$J$2</f>
        <v>考勤考核</v>
      </c>
      <c r="J33" s="11" t="str">
        <f>'工资详单'!$K$2</f>
        <v>月度奖</v>
      </c>
      <c r="K33" s="11" t="str">
        <f>'工资详单'!$L$2</f>
        <v>安全奖</v>
      </c>
      <c r="L33" s="11" t="str">
        <f>'工资详单'!$M$2</f>
        <v>其他调整</v>
      </c>
      <c r="M33" s="11" t="str">
        <f>'工资详单'!$N$2</f>
        <v>应发合计</v>
      </c>
      <c r="N33" s="11" t="str">
        <f>'工资详单'!$O$2</f>
        <v>养老</v>
      </c>
      <c r="O33" s="11" t="str">
        <f>'工资详单'!$P$2</f>
        <v>医保</v>
      </c>
      <c r="P33" s="11" t="str">
        <f>'工资详单'!$Q$2</f>
        <v>失业</v>
      </c>
      <c r="Q33" s="11" t="str">
        <f>'工资详单'!$R$2</f>
        <v>公积金</v>
      </c>
      <c r="R33" s="11" t="str">
        <f>'工资详单'!$S$2</f>
        <v>扣税</v>
      </c>
      <c r="S33" s="11" t="str">
        <f>'工资详单'!$T$2</f>
        <v>代扣其它</v>
      </c>
      <c r="T33" s="11" t="str">
        <f>'工资详单'!$U$2</f>
        <v>实发合计</v>
      </c>
    </row>
    <row r="34" spans="1:20" ht="21.75" customHeight="1">
      <c r="A34" s="12" t="str">
        <f ca="1">INDIRECT("工资详单!"&amp;ADDRESS(ROW('工资详单'!B33)-'后台数据库'!$B31,COLUMN('工资详单'!B33),1))</f>
        <v>2017年2月</v>
      </c>
      <c r="B34" s="13" t="str">
        <f ca="1">INDIRECT("工资详单!"&amp;ADDRESS(ROW('工资详单'!C33)-'后台数据库'!$B31,COLUMN('工资详单'!C33),1))</f>
        <v>销售部</v>
      </c>
      <c r="C34" s="13" t="str">
        <f ca="1">INDIRECT("工资详单!"&amp;ADDRESS(ROW('工资详单'!D33)-'后台数据库'!$B31,COLUMN('工资详单'!D33),1))</f>
        <v>齐达开</v>
      </c>
      <c r="D34" s="14">
        <f ca="1">INDIRECT("工资详单!"&amp;ADDRESS(ROW('工资详单'!E33)-'后台数据库'!$B31,COLUMN('工资详单'!E33),1))</f>
        <v>1500</v>
      </c>
      <c r="E34" s="14">
        <f ca="1">INDIRECT("工资详单!"&amp;ADDRESS(ROW('工资详单'!F33)-'后台数据库'!$B31,COLUMN('工资详单'!F33),1))</f>
        <v>3900</v>
      </c>
      <c r="F34" s="14">
        <f ca="1">INDIRECT("工资详单!"&amp;ADDRESS(ROW('工资详单'!G33)-'后台数据库'!$B31,COLUMN('工资详单'!G33),1))</f>
        <v>1450</v>
      </c>
      <c r="G34" s="14">
        <f ca="1">INDIRECT("工资详单!"&amp;ADDRESS(ROW('工资详单'!H33)-'后台数据库'!$B31,COLUMN('工资详单'!H33),1))</f>
        <v>300</v>
      </c>
      <c r="H34" s="14">
        <f ca="1">INDIRECT("工资详单!"&amp;ADDRESS(ROW('工资详单'!I33)-'后台数据库'!$B31,COLUMN('工资详单'!I33),1))</f>
        <v>0</v>
      </c>
      <c r="I34" s="14">
        <f ca="1">INDIRECT("工资详单!"&amp;ADDRESS(ROW('工资详单'!J33)-'后台数据库'!$B31,COLUMN('工资详单'!J33),1))</f>
        <v>0</v>
      </c>
      <c r="J34" s="14">
        <f ca="1">INDIRECT("工资详单!"&amp;ADDRESS(ROW('工资详单'!K33)-'后台数据库'!$B31,COLUMN('工资详单'!K33),1))</f>
        <v>100</v>
      </c>
      <c r="K34" s="14">
        <f ca="1">INDIRECT("工资详单!"&amp;ADDRESS(ROW('工资详单'!L33)-'后台数据库'!$B31,COLUMN('工资详单'!L33),1))</f>
        <v>100</v>
      </c>
      <c r="L34" s="14">
        <f ca="1">INDIRECT("工资详单!"&amp;ADDRESS(ROW('工资详单'!M33)-'后台数据库'!$B31,COLUMN('工资详单'!M33),1))</f>
        <v>0</v>
      </c>
      <c r="M34" s="16">
        <f ca="1">INDIRECT("工资详单!"&amp;ADDRESS(ROW('工资详单'!N33)-'后台数据库'!$B31,COLUMN('工资详单'!N33),1))</f>
        <v>7350</v>
      </c>
      <c r="N34" s="14">
        <f ca="1">INDIRECT("工资详单!"&amp;ADDRESS(ROW('工资详单'!O33)-'后台数据库'!$B31,COLUMN('工资详单'!O33),1))</f>
        <v>193.49</v>
      </c>
      <c r="O34" s="14">
        <f ca="1">INDIRECT("工资详单!"&amp;ADDRESS(ROW('工资详单'!P33)-'后台数据库'!$B31,COLUMN('工资详单'!P33),1))</f>
        <v>4</v>
      </c>
      <c r="P34" s="14">
        <f ca="1">INDIRECT("工资详单!"&amp;ADDRESS(ROW('工资详单'!Q33)-'后台数据库'!$B31,COLUMN('工资详单'!Q33),1))</f>
        <v>12.09</v>
      </c>
      <c r="Q34" s="14">
        <f ca="1">INDIRECT("工资详单!"&amp;ADDRESS(ROW('工资详单'!R33)-'后台数据库'!$B31,COLUMN('工资详单'!R33),1))</f>
        <v>550</v>
      </c>
      <c r="R34" s="14">
        <f ca="1">INDIRECT("工资详单!"&amp;ADDRESS(ROW('工资详单'!S33)-'后台数据库'!$B31,COLUMN('工资详单'!S33),1))</f>
        <v>159.21</v>
      </c>
      <c r="S34" s="14">
        <f ca="1">INDIRECT("工资详单!"&amp;ADDRESS(ROW('工资详单'!T33)-'后台数据库'!$B31,COLUMN('工资详单'!T33),1))</f>
        <v>0</v>
      </c>
      <c r="T34" s="16">
        <f ca="1">INDIRECT("工资详单!"&amp;ADDRESS(ROW('工资详单'!U33)-'后台数据库'!$B31,COLUMN('工资详单'!U33),1))</f>
        <v>6431.21</v>
      </c>
    </row>
    <row r="35" ht="21.75" customHeight="1">
      <c r="A35" s="15"/>
    </row>
    <row r="36" ht="21.75" customHeight="1">
      <c r="A36" s="15"/>
    </row>
  </sheetData>
  <sheetProtection/>
  <mergeCells count="1">
    <mergeCell ref="A1:B1"/>
  </mergeCells>
  <dataValidations count="1">
    <dataValidation type="custom" allowBlank="1" showInputMessage="1" showErrorMessage="1" sqref="A36:T36 A3:T14 A15:T35">
      <formula1>0</formula1>
    </dataValidation>
  </dataValidations>
  <printOptions horizontalCentered="1"/>
  <pageMargins left="0.11999999999999998" right="0.11999999999999998" top="0.2" bottom="0.2" header="0.2" footer="0.08"/>
  <pageSetup horizontalDpi="300" verticalDpi="3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C22" sqref="C22"/>
    </sheetView>
  </sheetViews>
  <sheetFormatPr defaultColWidth="9.140625" defaultRowHeight="12.75"/>
  <cols>
    <col min="3" max="3" width="49.7109375" style="0" customWidth="1"/>
  </cols>
  <sheetData>
    <row r="1" spans="1:4" ht="14.25">
      <c r="A1" s="5"/>
      <c r="B1" s="5"/>
      <c r="C1" s="5"/>
      <c r="D1" s="5"/>
    </row>
    <row r="2" spans="1:4" ht="14.25">
      <c r="A2" s="5"/>
      <c r="B2" s="5"/>
      <c r="C2" s="5"/>
      <c r="D2" s="5"/>
    </row>
    <row r="3" spans="1:4" ht="14.25">
      <c r="A3" s="5"/>
      <c r="B3" s="5"/>
      <c r="C3" s="5"/>
      <c r="D3" s="5"/>
    </row>
    <row r="4" spans="1:4" ht="14.25">
      <c r="A4" s="5"/>
      <c r="B4" s="5" t="s">
        <v>39</v>
      </c>
      <c r="C4" s="5"/>
      <c r="D4" s="5"/>
    </row>
    <row r="5" spans="1:4" ht="14.25">
      <c r="A5" s="5"/>
      <c r="B5" s="5"/>
      <c r="C5" s="5" t="s">
        <v>40</v>
      </c>
      <c r="D5" s="5"/>
    </row>
    <row r="6" spans="1:4" ht="6" customHeight="1">
      <c r="A6" s="5"/>
      <c r="B6" s="5"/>
      <c r="C6" s="6"/>
      <c r="D6" s="5"/>
    </row>
    <row r="7" spans="1:4" ht="14.25">
      <c r="A7" s="5"/>
      <c r="B7" s="5"/>
      <c r="C7" s="5"/>
      <c r="D7" s="5"/>
    </row>
    <row r="8" spans="1:4" ht="14.25">
      <c r="A8" s="5"/>
      <c r="B8" s="5"/>
      <c r="C8" s="5" t="s">
        <v>41</v>
      </c>
      <c r="D8" s="5"/>
    </row>
    <row r="9" spans="1:4" ht="6" customHeight="1">
      <c r="A9" s="5"/>
      <c r="B9" s="5"/>
      <c r="C9" s="6"/>
      <c r="D9" s="5"/>
    </row>
    <row r="10" spans="1:4" ht="14.25">
      <c r="A10" s="5"/>
      <c r="B10" s="5"/>
      <c r="C10" s="5"/>
      <c r="D10" s="5"/>
    </row>
    <row r="11" spans="1:4" ht="14.25">
      <c r="A11" s="5"/>
      <c r="B11" s="5"/>
      <c r="C11" s="5" t="s">
        <v>42</v>
      </c>
      <c r="D11" s="5"/>
    </row>
    <row r="12" spans="1:4" ht="6" customHeight="1">
      <c r="A12" s="5"/>
      <c r="B12" s="5"/>
      <c r="C12" s="6"/>
      <c r="D12" s="5"/>
    </row>
    <row r="13" spans="1:4" ht="14.25">
      <c r="A13" s="5"/>
      <c r="B13" s="5"/>
      <c r="C13" s="5"/>
      <c r="D13" s="5"/>
    </row>
    <row r="14" spans="1:4" ht="14.25">
      <c r="A14" s="5"/>
      <c r="B14" s="5"/>
      <c r="C14" s="5"/>
      <c r="D14" s="5"/>
    </row>
    <row r="15" spans="1:4" ht="14.25">
      <c r="A15" s="5"/>
      <c r="B15" s="5"/>
      <c r="C15" s="5"/>
      <c r="D15" s="5"/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672"/>
  <sheetViews>
    <sheetView zoomScaleSheetLayoutView="100" workbookViewId="0" topLeftCell="A1">
      <selection activeCell="G19" sqref="G19"/>
    </sheetView>
  </sheetViews>
  <sheetFormatPr defaultColWidth="9.140625" defaultRowHeight="12.75"/>
  <cols>
    <col min="1" max="16384" width="9.140625" style="1" customWidth="1"/>
  </cols>
  <sheetData>
    <row r="1" ht="12.75">
      <c r="B1" s="2">
        <v>0</v>
      </c>
    </row>
    <row r="2" ht="12.75">
      <c r="B2" s="3"/>
    </row>
    <row r="3" ht="12.75">
      <c r="B3" s="4"/>
    </row>
    <row r="4" ht="12.75">
      <c r="B4" s="2">
        <v>2</v>
      </c>
    </row>
    <row r="5" ht="12.75">
      <c r="B5" s="3"/>
    </row>
    <row r="6" ht="12.75">
      <c r="B6" s="4"/>
    </row>
    <row r="7" ht="12.75">
      <c r="B7" s="2">
        <v>4</v>
      </c>
    </row>
    <row r="8" ht="12.75">
      <c r="B8" s="3"/>
    </row>
    <row r="9" ht="12.75">
      <c r="B9" s="4"/>
    </row>
    <row r="10" ht="12.75">
      <c r="B10" s="2">
        <v>6</v>
      </c>
    </row>
    <row r="11" ht="12.75">
      <c r="B11" s="3"/>
    </row>
    <row r="12" ht="12.75">
      <c r="B12" s="4"/>
    </row>
    <row r="13" ht="12.75">
      <c r="B13" s="2">
        <v>8</v>
      </c>
    </row>
    <row r="14" ht="12.75">
      <c r="B14" s="3"/>
    </row>
    <row r="15" ht="12.75">
      <c r="B15" s="4"/>
    </row>
    <row r="16" ht="12.75">
      <c r="B16" s="2">
        <v>10</v>
      </c>
    </row>
    <row r="17" ht="12.75">
      <c r="B17" s="3"/>
    </row>
    <row r="18" ht="12.75">
      <c r="B18" s="4"/>
    </row>
    <row r="19" ht="12.75">
      <c r="B19" s="2">
        <v>12</v>
      </c>
    </row>
    <row r="20" ht="12.75">
      <c r="B20" s="3"/>
    </row>
    <row r="21" ht="12.75">
      <c r="B21" s="4"/>
    </row>
    <row r="22" ht="12.75">
      <c r="B22" s="2">
        <v>14</v>
      </c>
    </row>
    <row r="23" ht="12.75">
      <c r="B23" s="3"/>
    </row>
    <row r="24" ht="12.75">
      <c r="B24" s="4"/>
    </row>
    <row r="25" ht="12.75">
      <c r="B25" s="2">
        <v>16</v>
      </c>
    </row>
    <row r="26" ht="12.75">
      <c r="B26" s="3"/>
    </row>
    <row r="27" ht="12.75">
      <c r="B27" s="4"/>
    </row>
    <row r="28" ht="12.75">
      <c r="B28" s="2">
        <v>18</v>
      </c>
    </row>
    <row r="29" ht="12.75">
      <c r="B29" s="3"/>
    </row>
    <row r="30" ht="12.75">
      <c r="B30" s="4"/>
    </row>
    <row r="31" ht="12.75">
      <c r="B31" s="2">
        <v>20</v>
      </c>
    </row>
    <row r="32" ht="12.75">
      <c r="B32" s="3"/>
    </row>
    <row r="33" ht="12.75">
      <c r="B33" s="4"/>
    </row>
    <row r="34" ht="12.75">
      <c r="B34" s="2">
        <v>22</v>
      </c>
    </row>
    <row r="35" ht="12.75">
      <c r="B35" s="3"/>
    </row>
    <row r="36" ht="12.75">
      <c r="B36" s="4"/>
    </row>
    <row r="37" ht="12.75">
      <c r="B37" s="2">
        <v>24</v>
      </c>
    </row>
    <row r="38" ht="12.75">
      <c r="B38" s="3"/>
    </row>
    <row r="39" ht="12.75">
      <c r="B39" s="4"/>
    </row>
    <row r="40" ht="12.75">
      <c r="B40" s="2">
        <v>26</v>
      </c>
    </row>
    <row r="41" ht="12.75">
      <c r="B41" s="3"/>
    </row>
    <row r="42" ht="12.75">
      <c r="B42" s="4"/>
    </row>
    <row r="43" ht="12.75">
      <c r="B43" s="2">
        <v>28</v>
      </c>
    </row>
    <row r="44" ht="12.75">
      <c r="B44" s="3"/>
    </row>
    <row r="45" ht="12.75">
      <c r="B45" s="4"/>
    </row>
    <row r="46" ht="12.75">
      <c r="B46" s="2">
        <v>30</v>
      </c>
    </row>
    <row r="47" ht="12.75">
      <c r="B47" s="3"/>
    </row>
    <row r="48" ht="12.75">
      <c r="B48" s="4"/>
    </row>
    <row r="49" ht="12.75">
      <c r="B49" s="2">
        <v>32</v>
      </c>
    </row>
    <row r="50" ht="12.75">
      <c r="B50" s="3"/>
    </row>
    <row r="51" ht="12.75">
      <c r="B51" s="4"/>
    </row>
    <row r="52" ht="12.75">
      <c r="B52" s="2">
        <v>34</v>
      </c>
    </row>
    <row r="53" ht="12.75">
      <c r="B53" s="3"/>
    </row>
    <row r="54" ht="12.75">
      <c r="B54" s="4"/>
    </row>
    <row r="55" ht="12.75">
      <c r="B55" s="2">
        <v>36</v>
      </c>
    </row>
    <row r="56" ht="12.75">
      <c r="B56" s="3"/>
    </row>
    <row r="57" ht="12.75">
      <c r="B57" s="4"/>
    </row>
    <row r="58" ht="12.75">
      <c r="B58" s="2">
        <v>38</v>
      </c>
    </row>
    <row r="59" ht="12.75">
      <c r="B59" s="3"/>
    </row>
    <row r="60" ht="12.75">
      <c r="B60" s="4"/>
    </row>
    <row r="61" ht="12.75">
      <c r="B61" s="2">
        <v>40</v>
      </c>
    </row>
    <row r="62" ht="12.75">
      <c r="B62" s="3"/>
    </row>
    <row r="63" ht="12.75">
      <c r="B63" s="4"/>
    </row>
    <row r="64" ht="12.75">
      <c r="B64" s="2">
        <v>42</v>
      </c>
    </row>
    <row r="65" ht="12.75">
      <c r="B65" s="3"/>
    </row>
    <row r="66" ht="12.75">
      <c r="B66" s="4"/>
    </row>
    <row r="67" ht="12.75">
      <c r="B67" s="2">
        <v>44</v>
      </c>
    </row>
    <row r="68" ht="12.75">
      <c r="B68" s="3"/>
    </row>
    <row r="69" ht="12.75">
      <c r="B69" s="4"/>
    </row>
    <row r="70" ht="12.75">
      <c r="B70" s="2">
        <v>46</v>
      </c>
    </row>
    <row r="71" ht="12.75">
      <c r="B71" s="3"/>
    </row>
    <row r="72" ht="12.75">
      <c r="B72" s="4"/>
    </row>
    <row r="73" ht="12.75">
      <c r="B73" s="2">
        <v>48</v>
      </c>
    </row>
    <row r="74" ht="12.75">
      <c r="B74" s="3"/>
    </row>
    <row r="75" ht="12.75">
      <c r="B75" s="4"/>
    </row>
    <row r="76" ht="12.75">
      <c r="B76" s="2">
        <v>50</v>
      </c>
    </row>
    <row r="77" ht="12.75">
      <c r="B77" s="3"/>
    </row>
    <row r="78" ht="12.75">
      <c r="B78" s="4"/>
    </row>
    <row r="79" ht="12.75">
      <c r="B79" s="2">
        <v>52</v>
      </c>
    </row>
    <row r="80" ht="12.75">
      <c r="B80" s="3"/>
    </row>
    <row r="81" ht="12.75">
      <c r="B81" s="4"/>
    </row>
    <row r="82" ht="12.75">
      <c r="B82" s="2">
        <v>54</v>
      </c>
    </row>
    <row r="83" ht="12.75">
      <c r="B83" s="3"/>
    </row>
    <row r="84" ht="12.75">
      <c r="B84" s="4"/>
    </row>
    <row r="85" ht="12.75">
      <c r="B85" s="2">
        <v>56</v>
      </c>
    </row>
    <row r="86" ht="12.75">
      <c r="B86" s="3"/>
    </row>
    <row r="87" ht="12.75">
      <c r="B87" s="4"/>
    </row>
    <row r="88" ht="12.75">
      <c r="B88" s="2">
        <v>58</v>
      </c>
    </row>
    <row r="89" ht="12.75">
      <c r="B89" s="3"/>
    </row>
    <row r="90" ht="12.75">
      <c r="B90" s="4"/>
    </row>
    <row r="91" ht="12.75">
      <c r="B91" s="2">
        <v>60</v>
      </c>
    </row>
    <row r="92" ht="12.75">
      <c r="B92" s="3"/>
    </row>
    <row r="93" ht="12.75">
      <c r="B93" s="4"/>
    </row>
    <row r="94" ht="12.75">
      <c r="B94" s="2">
        <v>62</v>
      </c>
    </row>
    <row r="95" ht="12.75">
      <c r="B95" s="3"/>
    </row>
    <row r="96" ht="12.75">
      <c r="B96" s="4"/>
    </row>
    <row r="97" ht="12.75">
      <c r="B97" s="2">
        <v>64</v>
      </c>
    </row>
    <row r="98" ht="12.75">
      <c r="B98" s="3"/>
    </row>
    <row r="99" ht="12.75">
      <c r="B99" s="4"/>
    </row>
    <row r="100" ht="12.75">
      <c r="B100" s="2">
        <v>66</v>
      </c>
    </row>
    <row r="101" ht="12.75">
      <c r="B101" s="3"/>
    </row>
    <row r="102" ht="12.75">
      <c r="B102" s="4"/>
    </row>
    <row r="103" ht="12.75">
      <c r="B103" s="2">
        <v>68</v>
      </c>
    </row>
    <row r="104" ht="12.75">
      <c r="B104" s="3"/>
    </row>
    <row r="105" ht="12.75">
      <c r="B105" s="4"/>
    </row>
    <row r="106" ht="12.75">
      <c r="B106" s="2">
        <v>70</v>
      </c>
    </row>
    <row r="107" ht="12.75">
      <c r="B107" s="3"/>
    </row>
    <row r="108" ht="12.75">
      <c r="B108" s="4"/>
    </row>
    <row r="109" ht="12.75">
      <c r="B109" s="2">
        <v>72</v>
      </c>
    </row>
    <row r="110" ht="12.75">
      <c r="B110" s="3"/>
    </row>
    <row r="111" ht="12.75">
      <c r="B111" s="4"/>
    </row>
    <row r="112" ht="12.75">
      <c r="B112" s="2">
        <v>74</v>
      </c>
    </row>
    <row r="113" ht="12.75">
      <c r="B113" s="3"/>
    </row>
    <row r="114" ht="12.75">
      <c r="B114" s="4"/>
    </row>
    <row r="115" ht="12.75">
      <c r="B115" s="2">
        <v>76</v>
      </c>
    </row>
    <row r="116" ht="12.75">
      <c r="B116" s="3"/>
    </row>
    <row r="117" ht="12.75">
      <c r="B117" s="4"/>
    </row>
    <row r="118" ht="12.75">
      <c r="B118" s="2">
        <v>78</v>
      </c>
    </row>
    <row r="119" ht="12.75">
      <c r="B119" s="3"/>
    </row>
    <row r="120" ht="12.75">
      <c r="B120" s="4"/>
    </row>
    <row r="121" ht="12.75">
      <c r="B121" s="2">
        <v>80</v>
      </c>
    </row>
    <row r="122" ht="12.75">
      <c r="B122" s="3"/>
    </row>
    <row r="123" ht="12.75">
      <c r="B123" s="4"/>
    </row>
    <row r="124" ht="12.75">
      <c r="B124" s="2">
        <v>82</v>
      </c>
    </row>
    <row r="125" ht="12.75">
      <c r="B125" s="3"/>
    </row>
    <row r="126" ht="12.75">
      <c r="B126" s="4"/>
    </row>
    <row r="127" ht="12.75">
      <c r="B127" s="2">
        <v>84</v>
      </c>
    </row>
    <row r="128" ht="12.75">
      <c r="B128" s="3"/>
    </row>
    <row r="129" ht="12.75">
      <c r="B129" s="4"/>
    </row>
    <row r="130" ht="12.75">
      <c r="B130" s="2">
        <v>86</v>
      </c>
    </row>
    <row r="131" ht="12.75">
      <c r="B131" s="3"/>
    </row>
    <row r="132" ht="12.75">
      <c r="B132" s="4"/>
    </row>
    <row r="133" ht="12.75">
      <c r="B133" s="2">
        <v>88</v>
      </c>
    </row>
    <row r="134" ht="12.75">
      <c r="B134" s="3"/>
    </row>
    <row r="135" ht="12.75">
      <c r="B135" s="4"/>
    </row>
    <row r="136" ht="12.75">
      <c r="B136" s="2">
        <v>90</v>
      </c>
    </row>
    <row r="137" ht="12.75">
      <c r="B137" s="3"/>
    </row>
    <row r="138" ht="12.75">
      <c r="B138" s="4"/>
    </row>
    <row r="139" ht="12.75">
      <c r="B139" s="2">
        <v>92</v>
      </c>
    </row>
    <row r="140" ht="12.75">
      <c r="B140" s="3"/>
    </row>
    <row r="141" ht="12.75">
      <c r="B141" s="4"/>
    </row>
    <row r="142" ht="12.75">
      <c r="B142" s="2">
        <v>94</v>
      </c>
    </row>
    <row r="143" ht="12.75">
      <c r="B143" s="3"/>
    </row>
    <row r="144" ht="12.75">
      <c r="B144" s="4"/>
    </row>
    <row r="145" ht="12.75">
      <c r="B145" s="2">
        <v>96</v>
      </c>
    </row>
    <row r="146" ht="12.75">
      <c r="B146" s="3"/>
    </row>
    <row r="147" ht="12.75">
      <c r="B147" s="4"/>
    </row>
    <row r="148" ht="12.75">
      <c r="B148" s="2">
        <v>98</v>
      </c>
    </row>
    <row r="149" ht="12.75">
      <c r="B149" s="3"/>
    </row>
    <row r="150" ht="12.75">
      <c r="B150" s="4"/>
    </row>
    <row r="151" ht="12.75">
      <c r="B151" s="2">
        <v>100</v>
      </c>
    </row>
    <row r="152" ht="12.75">
      <c r="B152" s="3"/>
    </row>
    <row r="153" ht="12.75">
      <c r="B153" s="4"/>
    </row>
    <row r="154" ht="12.75">
      <c r="B154" s="2">
        <v>102</v>
      </c>
    </row>
    <row r="155" ht="12.75">
      <c r="B155" s="3"/>
    </row>
    <row r="156" ht="12.75">
      <c r="B156" s="4"/>
    </row>
    <row r="157" ht="12.75">
      <c r="B157" s="2">
        <v>104</v>
      </c>
    </row>
    <row r="158" ht="12.75">
      <c r="B158" s="3"/>
    </row>
    <row r="159" ht="12.75">
      <c r="B159" s="4"/>
    </row>
    <row r="160" ht="12.75">
      <c r="B160" s="2">
        <v>106</v>
      </c>
    </row>
    <row r="161" ht="12.75">
      <c r="B161" s="3"/>
    </row>
    <row r="162" ht="12.75">
      <c r="B162" s="4"/>
    </row>
    <row r="163" ht="12.75">
      <c r="B163" s="2">
        <v>108</v>
      </c>
    </row>
    <row r="164" ht="12.75">
      <c r="B164" s="3"/>
    </row>
    <row r="165" ht="12.75">
      <c r="B165" s="4"/>
    </row>
    <row r="166" ht="12.75">
      <c r="B166" s="2">
        <v>110</v>
      </c>
    </row>
    <row r="167" ht="12.75">
      <c r="B167" s="3"/>
    </row>
    <row r="168" ht="12.75">
      <c r="B168" s="4"/>
    </row>
    <row r="169" ht="12.75">
      <c r="B169" s="2">
        <v>112</v>
      </c>
    </row>
    <row r="170" ht="12.75">
      <c r="B170" s="3"/>
    </row>
    <row r="171" ht="12.75">
      <c r="B171" s="4"/>
    </row>
    <row r="172" ht="12.75">
      <c r="B172" s="2">
        <v>114</v>
      </c>
    </row>
    <row r="173" ht="12.75">
      <c r="B173" s="3"/>
    </row>
    <row r="174" ht="12.75">
      <c r="B174" s="4"/>
    </row>
    <row r="175" ht="12.75">
      <c r="B175" s="2">
        <v>116</v>
      </c>
    </row>
    <row r="176" ht="12.75">
      <c r="B176" s="3"/>
    </row>
    <row r="177" ht="12.75">
      <c r="B177" s="4"/>
    </row>
    <row r="178" ht="12.75">
      <c r="B178" s="2">
        <v>118</v>
      </c>
    </row>
    <row r="179" ht="12.75">
      <c r="B179" s="3"/>
    </row>
    <row r="180" ht="12.75">
      <c r="B180" s="4"/>
    </row>
    <row r="181" ht="12.75">
      <c r="B181" s="2">
        <v>120</v>
      </c>
    </row>
    <row r="182" ht="12.75">
      <c r="B182" s="3"/>
    </row>
    <row r="183" ht="12.75">
      <c r="B183" s="4"/>
    </row>
    <row r="184" ht="12.75">
      <c r="B184" s="2">
        <v>122</v>
      </c>
    </row>
    <row r="185" ht="12.75">
      <c r="B185" s="3"/>
    </row>
    <row r="186" ht="12.75">
      <c r="B186" s="4"/>
    </row>
    <row r="187" ht="12.75">
      <c r="B187" s="2">
        <v>124</v>
      </c>
    </row>
    <row r="188" ht="12.75">
      <c r="B188" s="3"/>
    </row>
    <row r="189" ht="12.75">
      <c r="B189" s="4"/>
    </row>
    <row r="190" ht="12.75">
      <c r="B190" s="2">
        <v>126</v>
      </c>
    </row>
    <row r="191" ht="12.75">
      <c r="B191" s="3"/>
    </row>
    <row r="192" ht="12.75">
      <c r="B192" s="4"/>
    </row>
    <row r="193" ht="12.75">
      <c r="B193" s="2">
        <v>128</v>
      </c>
    </row>
    <row r="194" ht="12.75">
      <c r="B194" s="3"/>
    </row>
    <row r="195" ht="12.75">
      <c r="B195" s="4"/>
    </row>
    <row r="196" ht="12.75">
      <c r="B196" s="2">
        <v>130</v>
      </c>
    </row>
    <row r="197" ht="12.75">
      <c r="B197" s="3"/>
    </row>
    <row r="198" ht="12.75">
      <c r="B198" s="4"/>
    </row>
    <row r="199" ht="12.75">
      <c r="B199" s="2">
        <v>132</v>
      </c>
    </row>
    <row r="200" ht="12.75">
      <c r="B200" s="3"/>
    </row>
    <row r="201" ht="12.75">
      <c r="B201" s="4"/>
    </row>
    <row r="202" ht="12.75">
      <c r="B202" s="2">
        <v>134</v>
      </c>
    </row>
    <row r="203" ht="12.75">
      <c r="B203" s="3"/>
    </row>
    <row r="204" ht="12.75">
      <c r="B204" s="4"/>
    </row>
    <row r="205" ht="12.75">
      <c r="B205" s="2">
        <v>136</v>
      </c>
    </row>
    <row r="206" ht="12.75">
      <c r="B206" s="3"/>
    </row>
    <row r="207" ht="12.75">
      <c r="B207" s="4"/>
    </row>
    <row r="208" ht="12.75">
      <c r="B208" s="2">
        <v>138</v>
      </c>
    </row>
    <row r="209" ht="12.75">
      <c r="B209" s="3"/>
    </row>
    <row r="210" ht="12.75">
      <c r="B210" s="4"/>
    </row>
    <row r="211" ht="12.75">
      <c r="B211" s="2">
        <v>140</v>
      </c>
    </row>
    <row r="212" ht="12.75">
      <c r="B212" s="3"/>
    </row>
    <row r="213" ht="12.75">
      <c r="B213" s="4"/>
    </row>
    <row r="214" ht="12.75">
      <c r="B214" s="2">
        <v>142</v>
      </c>
    </row>
    <row r="215" ht="12.75">
      <c r="B215" s="3"/>
    </row>
    <row r="216" ht="12.75">
      <c r="B216" s="4"/>
    </row>
    <row r="217" ht="12.75">
      <c r="B217" s="2">
        <v>144</v>
      </c>
    </row>
    <row r="218" ht="12.75">
      <c r="B218" s="3"/>
    </row>
    <row r="219" ht="12.75">
      <c r="B219" s="4"/>
    </row>
    <row r="220" ht="12.75">
      <c r="B220" s="2">
        <v>146</v>
      </c>
    </row>
    <row r="221" ht="12.75">
      <c r="B221" s="3"/>
    </row>
    <row r="222" ht="12.75">
      <c r="B222" s="4"/>
    </row>
    <row r="223" ht="12.75">
      <c r="B223" s="2">
        <v>148</v>
      </c>
    </row>
    <row r="224" ht="12.75">
      <c r="B224" s="3"/>
    </row>
    <row r="225" ht="12.75">
      <c r="B225" s="4"/>
    </row>
    <row r="226" ht="12.75">
      <c r="B226" s="2">
        <v>150</v>
      </c>
    </row>
    <row r="227" ht="12.75">
      <c r="B227" s="3"/>
    </row>
    <row r="228" ht="12.75">
      <c r="B228" s="4"/>
    </row>
    <row r="229" ht="12.75">
      <c r="B229" s="2">
        <v>152</v>
      </c>
    </row>
    <row r="230" ht="12.75">
      <c r="B230" s="3"/>
    </row>
    <row r="231" ht="12.75">
      <c r="B231" s="4"/>
    </row>
    <row r="232" ht="12.75">
      <c r="B232" s="2">
        <v>154</v>
      </c>
    </row>
    <row r="233" ht="12.75">
      <c r="B233" s="3"/>
    </row>
    <row r="234" ht="12.75">
      <c r="B234" s="4"/>
    </row>
    <row r="235" ht="12.75">
      <c r="B235" s="2">
        <v>156</v>
      </c>
    </row>
    <row r="236" ht="12.75">
      <c r="B236" s="3"/>
    </row>
    <row r="237" ht="12.75">
      <c r="B237" s="4"/>
    </row>
    <row r="238" ht="12.75">
      <c r="B238" s="2">
        <v>158</v>
      </c>
    </row>
    <row r="239" ht="12.75">
      <c r="B239" s="3"/>
    </row>
    <row r="240" ht="12.75">
      <c r="B240" s="4"/>
    </row>
    <row r="241" ht="12.75">
      <c r="B241" s="2">
        <v>160</v>
      </c>
    </row>
    <row r="242" ht="12.75">
      <c r="B242" s="3"/>
    </row>
    <row r="243" ht="12.75">
      <c r="B243" s="4"/>
    </row>
    <row r="244" ht="12.75">
      <c r="B244" s="2">
        <v>162</v>
      </c>
    </row>
    <row r="245" ht="12.75">
      <c r="B245" s="3"/>
    </row>
    <row r="246" ht="12.75">
      <c r="B246" s="4"/>
    </row>
    <row r="247" ht="12.75">
      <c r="B247" s="2">
        <v>164</v>
      </c>
    </row>
    <row r="248" ht="12.75">
      <c r="B248" s="3"/>
    </row>
    <row r="249" ht="12.75">
      <c r="B249" s="4"/>
    </row>
    <row r="250" ht="12.75">
      <c r="B250" s="2">
        <v>166</v>
      </c>
    </row>
    <row r="251" ht="12.75">
      <c r="B251" s="3"/>
    </row>
    <row r="252" ht="12.75">
      <c r="B252" s="4"/>
    </row>
    <row r="253" ht="12.75">
      <c r="B253" s="2">
        <v>168</v>
      </c>
    </row>
    <row r="254" ht="12.75">
      <c r="B254" s="3"/>
    </row>
    <row r="255" ht="12.75">
      <c r="B255" s="4"/>
    </row>
    <row r="256" ht="12.75">
      <c r="B256" s="2">
        <v>170</v>
      </c>
    </row>
    <row r="257" ht="12.75">
      <c r="B257" s="3"/>
    </row>
    <row r="258" ht="12.75">
      <c r="B258" s="4"/>
    </row>
    <row r="259" ht="12.75">
      <c r="B259" s="2">
        <v>172</v>
      </c>
    </row>
    <row r="260" ht="12.75">
      <c r="B260" s="3"/>
    </row>
    <row r="261" ht="12.75">
      <c r="B261" s="4"/>
    </row>
    <row r="262" ht="12.75">
      <c r="B262" s="2">
        <v>174</v>
      </c>
    </row>
    <row r="263" ht="12.75">
      <c r="B263" s="3"/>
    </row>
    <row r="264" ht="12.75">
      <c r="B264" s="4"/>
    </row>
    <row r="265" ht="12.75">
      <c r="B265" s="2">
        <v>176</v>
      </c>
    </row>
    <row r="266" ht="12.75">
      <c r="B266" s="3"/>
    </row>
    <row r="267" ht="12.75">
      <c r="B267" s="4"/>
    </row>
    <row r="268" ht="12.75">
      <c r="B268" s="2">
        <v>178</v>
      </c>
    </row>
    <row r="269" ht="12.75">
      <c r="B269" s="3"/>
    </row>
    <row r="270" ht="12.75">
      <c r="B270" s="4"/>
    </row>
    <row r="271" ht="12.75">
      <c r="B271" s="2">
        <v>180</v>
      </c>
    </row>
    <row r="272" ht="12.75">
      <c r="B272" s="3"/>
    </row>
    <row r="273" ht="12.75">
      <c r="B273" s="4"/>
    </row>
    <row r="274" ht="12.75">
      <c r="B274" s="2">
        <v>182</v>
      </c>
    </row>
    <row r="275" ht="12.75">
      <c r="B275" s="3"/>
    </row>
    <row r="276" ht="12.75">
      <c r="B276" s="4"/>
    </row>
    <row r="277" ht="12.75">
      <c r="B277" s="2">
        <v>184</v>
      </c>
    </row>
    <row r="278" ht="12.75">
      <c r="B278" s="3"/>
    </row>
    <row r="279" ht="12.75">
      <c r="B279" s="4"/>
    </row>
    <row r="280" ht="12.75">
      <c r="B280" s="2">
        <v>186</v>
      </c>
    </row>
    <row r="281" ht="12.75">
      <c r="B281" s="3"/>
    </row>
    <row r="282" ht="12.75">
      <c r="B282" s="4"/>
    </row>
    <row r="283" ht="12.75">
      <c r="B283" s="2">
        <v>188</v>
      </c>
    </row>
    <row r="284" ht="12.75">
      <c r="B284" s="3"/>
    </row>
    <row r="285" ht="12.75">
      <c r="B285" s="4"/>
    </row>
    <row r="286" ht="12.75">
      <c r="B286" s="2">
        <v>190</v>
      </c>
    </row>
    <row r="287" ht="12.75">
      <c r="B287" s="3"/>
    </row>
    <row r="288" ht="12.75">
      <c r="B288" s="4"/>
    </row>
    <row r="289" ht="12.75">
      <c r="B289" s="2">
        <v>192</v>
      </c>
    </row>
    <row r="290" ht="12.75">
      <c r="B290" s="3"/>
    </row>
    <row r="291" ht="12.75">
      <c r="B291" s="4"/>
    </row>
    <row r="292" ht="12.75">
      <c r="B292" s="2">
        <v>194</v>
      </c>
    </row>
    <row r="293" ht="12.75">
      <c r="B293" s="3"/>
    </row>
    <row r="294" ht="12.75">
      <c r="B294" s="4"/>
    </row>
    <row r="295" ht="12.75">
      <c r="B295" s="2">
        <v>196</v>
      </c>
    </row>
    <row r="296" ht="12.75">
      <c r="B296" s="3"/>
    </row>
    <row r="297" ht="12.75">
      <c r="B297" s="4"/>
    </row>
    <row r="298" ht="12.75">
      <c r="B298" s="2">
        <v>198</v>
      </c>
    </row>
    <row r="299" ht="12.75">
      <c r="B299" s="3"/>
    </row>
    <row r="300" ht="12.75">
      <c r="B300" s="4"/>
    </row>
    <row r="301" ht="12.75">
      <c r="B301" s="2">
        <v>200</v>
      </c>
    </row>
    <row r="302" ht="12.75">
      <c r="B302" s="3"/>
    </row>
    <row r="303" ht="12.75">
      <c r="B303" s="4"/>
    </row>
    <row r="304" ht="12.75">
      <c r="B304" s="2">
        <v>202</v>
      </c>
    </row>
    <row r="305" ht="12.75">
      <c r="B305" s="3"/>
    </row>
    <row r="306" ht="12.75">
      <c r="B306" s="4"/>
    </row>
    <row r="307" ht="12.75">
      <c r="B307" s="2">
        <v>204</v>
      </c>
    </row>
    <row r="308" ht="12.75">
      <c r="B308" s="3"/>
    </row>
    <row r="309" ht="12.75">
      <c r="B309" s="4"/>
    </row>
    <row r="310" ht="12.75">
      <c r="B310" s="2">
        <v>206</v>
      </c>
    </row>
    <row r="311" ht="12.75">
      <c r="B311" s="3"/>
    </row>
    <row r="312" ht="12.75">
      <c r="B312" s="4"/>
    </row>
    <row r="313" ht="12.75">
      <c r="B313" s="2">
        <v>208</v>
      </c>
    </row>
    <row r="314" ht="12.75">
      <c r="B314" s="3"/>
    </row>
    <row r="315" ht="12.75">
      <c r="B315" s="4"/>
    </row>
    <row r="316" ht="12.75">
      <c r="B316" s="2">
        <v>210</v>
      </c>
    </row>
    <row r="317" ht="12.75">
      <c r="B317" s="3"/>
    </row>
    <row r="318" ht="12.75">
      <c r="B318" s="4"/>
    </row>
    <row r="319" ht="12.75">
      <c r="B319" s="2">
        <v>212</v>
      </c>
    </row>
    <row r="320" ht="12.75">
      <c r="B320" s="3"/>
    </row>
    <row r="321" ht="12.75">
      <c r="B321" s="4"/>
    </row>
    <row r="322" ht="12.75">
      <c r="B322" s="2">
        <v>214</v>
      </c>
    </row>
    <row r="323" ht="12.75">
      <c r="B323" s="3"/>
    </row>
    <row r="324" ht="12.75">
      <c r="B324" s="4"/>
    </row>
    <row r="325" ht="12.75">
      <c r="B325" s="2">
        <v>216</v>
      </c>
    </row>
    <row r="326" ht="12.75">
      <c r="B326" s="3"/>
    </row>
    <row r="327" ht="12.75">
      <c r="B327" s="4"/>
    </row>
    <row r="328" ht="12.75">
      <c r="B328" s="2">
        <v>218</v>
      </c>
    </row>
    <row r="329" ht="12.75">
      <c r="B329" s="3"/>
    </row>
    <row r="330" ht="12.75">
      <c r="B330" s="4"/>
    </row>
    <row r="331" ht="12.75">
      <c r="B331" s="2">
        <v>220</v>
      </c>
    </row>
    <row r="332" ht="12.75">
      <c r="B332" s="3"/>
    </row>
    <row r="333" ht="12.75">
      <c r="B333" s="4"/>
    </row>
    <row r="334" ht="12.75">
      <c r="B334" s="2">
        <v>222</v>
      </c>
    </row>
    <row r="335" ht="12.75">
      <c r="B335" s="3"/>
    </row>
    <row r="336" ht="12.75">
      <c r="B336" s="4"/>
    </row>
    <row r="337" ht="12.75">
      <c r="B337" s="2">
        <v>224</v>
      </c>
    </row>
    <row r="338" ht="12.75">
      <c r="B338" s="3"/>
    </row>
    <row r="339" ht="12.75">
      <c r="B339" s="4"/>
    </row>
    <row r="340" ht="12.75">
      <c r="B340" s="2">
        <v>226</v>
      </c>
    </row>
    <row r="341" ht="12.75">
      <c r="B341" s="3"/>
    </row>
    <row r="342" ht="12.75">
      <c r="B342" s="4"/>
    </row>
    <row r="343" ht="12.75">
      <c r="B343" s="2">
        <v>228</v>
      </c>
    </row>
    <row r="344" ht="12.75">
      <c r="B344" s="3"/>
    </row>
    <row r="345" ht="12.75">
      <c r="B345" s="4"/>
    </row>
    <row r="346" ht="12.75">
      <c r="B346" s="2">
        <v>230</v>
      </c>
    </row>
    <row r="347" ht="12.75">
      <c r="B347" s="3"/>
    </row>
    <row r="348" ht="12.75">
      <c r="B348" s="4"/>
    </row>
    <row r="349" ht="12.75">
      <c r="B349" s="2">
        <v>232</v>
      </c>
    </row>
    <row r="350" ht="12.75">
      <c r="B350" s="3"/>
    </row>
    <row r="351" ht="12.75">
      <c r="B351" s="4"/>
    </row>
    <row r="352" ht="12.75">
      <c r="B352" s="2">
        <v>234</v>
      </c>
    </row>
    <row r="353" ht="12.75">
      <c r="B353" s="3"/>
    </row>
    <row r="354" ht="12.75">
      <c r="B354" s="4"/>
    </row>
    <row r="355" ht="12.75">
      <c r="B355" s="2">
        <v>236</v>
      </c>
    </row>
    <row r="356" ht="12.75">
      <c r="B356" s="3"/>
    </row>
    <row r="357" ht="12.75">
      <c r="B357" s="4"/>
    </row>
    <row r="358" ht="12.75">
      <c r="B358" s="2">
        <v>238</v>
      </c>
    </row>
    <row r="359" ht="12.75">
      <c r="B359" s="3"/>
    </row>
    <row r="360" ht="12.75">
      <c r="B360" s="4"/>
    </row>
    <row r="361" ht="12.75">
      <c r="B361" s="2">
        <v>240</v>
      </c>
    </row>
    <row r="362" ht="12.75">
      <c r="B362" s="3"/>
    </row>
    <row r="363" ht="12.75">
      <c r="B363" s="4"/>
    </row>
    <row r="364" ht="12.75">
      <c r="B364" s="2">
        <v>242</v>
      </c>
    </row>
    <row r="365" ht="12.75">
      <c r="B365" s="3"/>
    </row>
    <row r="366" ht="12.75">
      <c r="B366" s="4"/>
    </row>
    <row r="367" ht="12.75">
      <c r="B367" s="2">
        <v>244</v>
      </c>
    </row>
    <row r="368" ht="12.75">
      <c r="B368" s="3"/>
    </row>
    <row r="369" ht="12.75">
      <c r="B369" s="4"/>
    </row>
    <row r="370" ht="12.75">
      <c r="B370" s="2">
        <v>246</v>
      </c>
    </row>
    <row r="371" ht="12.75">
      <c r="B371" s="3"/>
    </row>
    <row r="372" ht="12.75">
      <c r="B372" s="4"/>
    </row>
    <row r="373" ht="12.75">
      <c r="B373" s="2">
        <v>248</v>
      </c>
    </row>
    <row r="374" ht="12.75">
      <c r="B374" s="3"/>
    </row>
    <row r="375" ht="12.75">
      <c r="B375" s="4"/>
    </row>
    <row r="376" ht="12.75">
      <c r="B376" s="2">
        <v>250</v>
      </c>
    </row>
    <row r="377" ht="12.75">
      <c r="B377" s="3"/>
    </row>
    <row r="378" ht="12.75">
      <c r="B378" s="4"/>
    </row>
    <row r="379" ht="12.75">
      <c r="B379" s="2">
        <v>252</v>
      </c>
    </row>
    <row r="380" ht="12.75">
      <c r="B380" s="3"/>
    </row>
    <row r="381" ht="12.75">
      <c r="B381" s="4"/>
    </row>
    <row r="382" ht="12.75">
      <c r="B382" s="2">
        <v>254</v>
      </c>
    </row>
    <row r="383" ht="12.75">
      <c r="B383" s="3"/>
    </row>
    <row r="384" ht="12.75">
      <c r="B384" s="4"/>
    </row>
    <row r="385" ht="12.75">
      <c r="B385" s="2">
        <v>256</v>
      </c>
    </row>
    <row r="386" ht="12.75">
      <c r="B386" s="3"/>
    </row>
    <row r="387" ht="12.75">
      <c r="B387" s="4"/>
    </row>
    <row r="388" ht="12.75">
      <c r="B388" s="2">
        <v>258</v>
      </c>
    </row>
    <row r="389" ht="12.75">
      <c r="B389" s="3"/>
    </row>
    <row r="390" ht="12.75">
      <c r="B390" s="4"/>
    </row>
    <row r="391" ht="12.75">
      <c r="B391" s="2">
        <v>260</v>
      </c>
    </row>
    <row r="392" ht="12.75">
      <c r="B392" s="3"/>
    </row>
    <row r="393" ht="12.75">
      <c r="B393" s="4"/>
    </row>
    <row r="394" ht="12.75">
      <c r="B394" s="2">
        <v>262</v>
      </c>
    </row>
    <row r="395" ht="12.75">
      <c r="B395" s="3"/>
    </row>
    <row r="396" ht="12.75">
      <c r="B396" s="4"/>
    </row>
    <row r="397" ht="12.75">
      <c r="B397" s="2">
        <v>264</v>
      </c>
    </row>
    <row r="398" ht="12.75">
      <c r="B398" s="3"/>
    </row>
    <row r="399" ht="12.75">
      <c r="B399" s="4"/>
    </row>
    <row r="400" ht="12.75">
      <c r="B400" s="2">
        <v>266</v>
      </c>
    </row>
    <row r="401" ht="12.75">
      <c r="B401" s="3"/>
    </row>
    <row r="402" ht="12.75">
      <c r="B402" s="4"/>
    </row>
    <row r="403" ht="12.75">
      <c r="B403" s="2">
        <v>268</v>
      </c>
    </row>
    <row r="404" ht="12.75">
      <c r="B404" s="3"/>
    </row>
    <row r="405" ht="12.75">
      <c r="B405" s="4"/>
    </row>
    <row r="406" ht="12.75">
      <c r="B406" s="2">
        <v>270</v>
      </c>
    </row>
    <row r="407" ht="12.75">
      <c r="B407" s="3"/>
    </row>
    <row r="408" ht="12.75">
      <c r="B408" s="4"/>
    </row>
    <row r="409" ht="12.75">
      <c r="B409" s="2">
        <v>272</v>
      </c>
    </row>
    <row r="410" ht="12.75">
      <c r="B410" s="3"/>
    </row>
    <row r="411" ht="12.75">
      <c r="B411" s="4"/>
    </row>
    <row r="412" ht="12.75">
      <c r="B412" s="2">
        <v>274</v>
      </c>
    </row>
    <row r="413" ht="12.75">
      <c r="B413" s="3"/>
    </row>
    <row r="414" ht="12.75">
      <c r="B414" s="4"/>
    </row>
    <row r="415" ht="12.75">
      <c r="B415" s="2">
        <v>276</v>
      </c>
    </row>
    <row r="416" ht="12.75">
      <c r="B416" s="3"/>
    </row>
    <row r="417" ht="12.75">
      <c r="B417" s="4"/>
    </row>
    <row r="418" ht="12.75">
      <c r="B418" s="2">
        <v>278</v>
      </c>
    </row>
    <row r="419" ht="12.75">
      <c r="B419" s="3"/>
    </row>
    <row r="420" ht="12.75">
      <c r="B420" s="4"/>
    </row>
    <row r="421" ht="12.75">
      <c r="B421" s="2">
        <v>280</v>
      </c>
    </row>
    <row r="422" ht="12.75">
      <c r="B422" s="3"/>
    </row>
    <row r="423" ht="12.75">
      <c r="B423" s="4"/>
    </row>
    <row r="424" ht="12.75">
      <c r="B424" s="2">
        <v>282</v>
      </c>
    </row>
    <row r="425" ht="12.75">
      <c r="B425" s="3"/>
    </row>
    <row r="426" ht="12.75">
      <c r="B426" s="4"/>
    </row>
    <row r="427" ht="12.75">
      <c r="B427" s="2">
        <v>284</v>
      </c>
    </row>
    <row r="428" ht="12.75">
      <c r="B428" s="3"/>
    </row>
    <row r="429" ht="12.75">
      <c r="B429" s="4"/>
    </row>
    <row r="430" ht="12.75">
      <c r="B430" s="2">
        <v>286</v>
      </c>
    </row>
    <row r="431" ht="12.75">
      <c r="B431" s="3"/>
    </row>
    <row r="432" ht="12.75">
      <c r="B432" s="4"/>
    </row>
    <row r="433" ht="12.75">
      <c r="B433" s="2">
        <v>288</v>
      </c>
    </row>
    <row r="434" ht="12.75">
      <c r="B434" s="3"/>
    </row>
    <row r="435" ht="12.75">
      <c r="B435" s="4"/>
    </row>
    <row r="436" ht="12.75">
      <c r="B436" s="2">
        <v>290</v>
      </c>
    </row>
    <row r="437" ht="12.75">
      <c r="B437" s="3"/>
    </row>
    <row r="438" ht="12.75">
      <c r="B438" s="4"/>
    </row>
    <row r="439" ht="12.75">
      <c r="B439" s="2">
        <v>292</v>
      </c>
    </row>
    <row r="440" ht="12.75">
      <c r="B440" s="3"/>
    </row>
    <row r="441" ht="12.75">
      <c r="B441" s="4"/>
    </row>
    <row r="442" ht="12.75">
      <c r="B442" s="2">
        <v>294</v>
      </c>
    </row>
    <row r="443" ht="12.75">
      <c r="B443" s="3"/>
    </row>
    <row r="444" ht="12.75">
      <c r="B444" s="4"/>
    </row>
    <row r="445" ht="12.75">
      <c r="B445" s="2">
        <v>296</v>
      </c>
    </row>
    <row r="446" ht="12.75">
      <c r="B446" s="3"/>
    </row>
    <row r="447" ht="12.75">
      <c r="B447" s="4"/>
    </row>
    <row r="448" ht="12.75">
      <c r="B448" s="2">
        <v>298</v>
      </c>
    </row>
    <row r="449" ht="12.75">
      <c r="B449" s="3"/>
    </row>
    <row r="450" ht="12.75">
      <c r="B450" s="4"/>
    </row>
    <row r="451" ht="12.75">
      <c r="B451" s="2">
        <v>300</v>
      </c>
    </row>
    <row r="452" ht="12.75">
      <c r="B452" s="3"/>
    </row>
    <row r="453" ht="12.75">
      <c r="B453" s="4"/>
    </row>
    <row r="454" ht="12.75">
      <c r="B454" s="2">
        <v>302</v>
      </c>
    </row>
    <row r="455" ht="12.75">
      <c r="B455" s="3"/>
    </row>
    <row r="456" ht="12.75">
      <c r="B456" s="4"/>
    </row>
    <row r="457" ht="12.75">
      <c r="B457" s="2">
        <v>304</v>
      </c>
    </row>
    <row r="458" ht="12.75">
      <c r="B458" s="3"/>
    </row>
    <row r="459" ht="12.75">
      <c r="B459" s="4"/>
    </row>
    <row r="460" ht="12.75">
      <c r="B460" s="2">
        <v>306</v>
      </c>
    </row>
    <row r="461" ht="12.75">
      <c r="B461" s="3"/>
    </row>
    <row r="462" ht="12.75">
      <c r="B462" s="4"/>
    </row>
    <row r="463" ht="12.75">
      <c r="B463" s="2">
        <v>308</v>
      </c>
    </row>
    <row r="464" ht="12.75">
      <c r="B464" s="3"/>
    </row>
    <row r="465" ht="12.75">
      <c r="B465" s="4"/>
    </row>
    <row r="466" ht="12.75">
      <c r="B466" s="2">
        <v>310</v>
      </c>
    </row>
    <row r="467" ht="12.75">
      <c r="B467" s="3"/>
    </row>
    <row r="468" ht="12.75">
      <c r="B468" s="4"/>
    </row>
    <row r="469" ht="12.75">
      <c r="B469" s="2">
        <v>312</v>
      </c>
    </row>
    <row r="470" ht="12.75">
      <c r="B470" s="3"/>
    </row>
    <row r="471" ht="12.75">
      <c r="B471" s="4"/>
    </row>
    <row r="472" ht="12.75">
      <c r="B472" s="2">
        <v>314</v>
      </c>
    </row>
    <row r="473" ht="12.75">
      <c r="B473" s="3"/>
    </row>
    <row r="474" ht="12.75">
      <c r="B474" s="4"/>
    </row>
    <row r="475" ht="12.75">
      <c r="B475" s="2">
        <v>316</v>
      </c>
    </row>
    <row r="476" ht="12.75">
      <c r="B476" s="3"/>
    </row>
    <row r="477" ht="12.75">
      <c r="B477" s="4"/>
    </row>
    <row r="478" ht="12.75">
      <c r="B478" s="2">
        <v>318</v>
      </c>
    </row>
    <row r="479" ht="12.75">
      <c r="B479" s="3"/>
    </row>
    <row r="480" ht="12.75">
      <c r="B480" s="4"/>
    </row>
    <row r="481" ht="12.75">
      <c r="B481" s="2">
        <v>320</v>
      </c>
    </row>
    <row r="482" ht="12.75">
      <c r="B482" s="3"/>
    </row>
    <row r="483" ht="12.75">
      <c r="B483" s="4"/>
    </row>
    <row r="484" ht="12.75">
      <c r="B484" s="2">
        <v>322</v>
      </c>
    </row>
    <row r="485" ht="12.75">
      <c r="B485" s="3"/>
    </row>
    <row r="486" ht="12.75">
      <c r="B486" s="4"/>
    </row>
    <row r="487" ht="12.75">
      <c r="B487" s="2">
        <v>324</v>
      </c>
    </row>
    <row r="488" ht="12.75">
      <c r="B488" s="3"/>
    </row>
    <row r="489" ht="12.75">
      <c r="B489" s="4"/>
    </row>
    <row r="490" ht="12.75">
      <c r="B490" s="2">
        <v>326</v>
      </c>
    </row>
    <row r="491" ht="12.75">
      <c r="B491" s="3"/>
    </row>
    <row r="492" ht="12.75">
      <c r="B492" s="4"/>
    </row>
    <row r="493" ht="12.75">
      <c r="B493" s="2">
        <v>328</v>
      </c>
    </row>
    <row r="494" ht="12.75">
      <c r="B494" s="3"/>
    </row>
    <row r="495" ht="12.75">
      <c r="B495" s="4"/>
    </row>
    <row r="496" ht="12.75">
      <c r="B496" s="2">
        <v>330</v>
      </c>
    </row>
    <row r="497" ht="12.75">
      <c r="B497" s="3"/>
    </row>
    <row r="498" ht="12.75">
      <c r="B498" s="4"/>
    </row>
    <row r="499" ht="12.75">
      <c r="B499" s="2">
        <v>332</v>
      </c>
    </row>
    <row r="500" ht="12.75">
      <c r="B500" s="3"/>
    </row>
    <row r="501" ht="12.75">
      <c r="B501" s="4"/>
    </row>
    <row r="502" ht="12.75">
      <c r="B502" s="2">
        <v>334</v>
      </c>
    </row>
    <row r="503" ht="12.75">
      <c r="B503" s="3"/>
    </row>
    <row r="504" ht="12.75">
      <c r="B504" s="4"/>
    </row>
    <row r="505" ht="12.75">
      <c r="B505" s="2">
        <v>336</v>
      </c>
    </row>
    <row r="506" ht="12.75">
      <c r="B506" s="3"/>
    </row>
    <row r="507" ht="12.75">
      <c r="B507" s="4"/>
    </row>
    <row r="508" ht="12.75">
      <c r="B508" s="2">
        <v>338</v>
      </c>
    </row>
    <row r="509" ht="12.75">
      <c r="B509" s="3"/>
    </row>
    <row r="510" ht="12.75">
      <c r="B510" s="4"/>
    </row>
    <row r="511" ht="12.75">
      <c r="B511" s="2">
        <v>340</v>
      </c>
    </row>
    <row r="512" ht="12.75">
      <c r="B512" s="3"/>
    </row>
    <row r="513" ht="12.75">
      <c r="B513" s="4"/>
    </row>
    <row r="514" ht="12.75">
      <c r="B514" s="2">
        <v>342</v>
      </c>
    </row>
    <row r="515" ht="12.75">
      <c r="B515" s="3"/>
    </row>
    <row r="516" ht="12.75">
      <c r="B516" s="4"/>
    </row>
    <row r="517" ht="12.75">
      <c r="B517" s="2">
        <v>344</v>
      </c>
    </row>
    <row r="518" ht="12.75">
      <c r="B518" s="3"/>
    </row>
    <row r="519" ht="12.75">
      <c r="B519" s="4"/>
    </row>
    <row r="520" ht="12.75">
      <c r="B520" s="2">
        <v>346</v>
      </c>
    </row>
    <row r="521" ht="12.75">
      <c r="B521" s="3"/>
    </row>
    <row r="522" ht="12.75">
      <c r="B522" s="4"/>
    </row>
    <row r="523" ht="12.75">
      <c r="B523" s="2">
        <v>348</v>
      </c>
    </row>
    <row r="524" ht="12.75">
      <c r="B524" s="3"/>
    </row>
    <row r="525" ht="12.75">
      <c r="B525" s="4"/>
    </row>
    <row r="526" ht="12.75">
      <c r="B526" s="2">
        <v>350</v>
      </c>
    </row>
    <row r="527" ht="12.75">
      <c r="B527" s="3"/>
    </row>
    <row r="528" ht="12.75">
      <c r="B528" s="4"/>
    </row>
    <row r="529" ht="12.75">
      <c r="B529" s="2">
        <v>352</v>
      </c>
    </row>
    <row r="530" ht="12.75">
      <c r="B530" s="3"/>
    </row>
    <row r="531" ht="12.75">
      <c r="B531" s="4"/>
    </row>
    <row r="532" ht="12.75">
      <c r="B532" s="2">
        <v>354</v>
      </c>
    </row>
    <row r="533" ht="12.75">
      <c r="B533" s="3"/>
    </row>
    <row r="534" ht="12.75">
      <c r="B534" s="4"/>
    </row>
    <row r="535" ht="12.75">
      <c r="B535" s="2">
        <v>356</v>
      </c>
    </row>
    <row r="536" ht="12.75">
      <c r="B536" s="3"/>
    </row>
    <row r="537" ht="12.75">
      <c r="B537" s="4"/>
    </row>
    <row r="538" ht="12.75">
      <c r="B538" s="2">
        <v>358</v>
      </c>
    </row>
    <row r="539" ht="12.75">
      <c r="B539" s="3"/>
    </row>
    <row r="540" ht="12.75">
      <c r="B540" s="4"/>
    </row>
    <row r="541" ht="12.75">
      <c r="B541" s="2">
        <v>360</v>
      </c>
    </row>
    <row r="542" ht="12.75">
      <c r="B542" s="3"/>
    </row>
    <row r="543" ht="12.75">
      <c r="B543" s="4"/>
    </row>
    <row r="544" ht="12.75">
      <c r="B544" s="2">
        <v>362</v>
      </c>
    </row>
    <row r="545" ht="12.75">
      <c r="B545" s="3"/>
    </row>
    <row r="546" ht="12.75">
      <c r="B546" s="4"/>
    </row>
    <row r="547" ht="12.75">
      <c r="B547" s="2">
        <v>364</v>
      </c>
    </row>
    <row r="548" ht="12.75">
      <c r="B548" s="3"/>
    </row>
    <row r="549" ht="12.75">
      <c r="B549" s="4"/>
    </row>
    <row r="550" ht="12.75">
      <c r="B550" s="2">
        <v>366</v>
      </c>
    </row>
    <row r="551" ht="12.75">
      <c r="B551" s="3"/>
    </row>
    <row r="552" ht="12.75">
      <c r="B552" s="4"/>
    </row>
    <row r="553" ht="12.75">
      <c r="B553" s="2">
        <v>368</v>
      </c>
    </row>
    <row r="554" ht="12.75">
      <c r="B554" s="3"/>
    </row>
    <row r="555" ht="12.75">
      <c r="B555" s="4"/>
    </row>
    <row r="556" ht="12.75">
      <c r="B556" s="2">
        <v>370</v>
      </c>
    </row>
    <row r="557" ht="12.75">
      <c r="B557" s="3"/>
    </row>
    <row r="558" ht="12.75">
      <c r="B558" s="4"/>
    </row>
    <row r="559" ht="12.75">
      <c r="B559" s="2">
        <v>372</v>
      </c>
    </row>
    <row r="560" ht="12.75">
      <c r="B560" s="3"/>
    </row>
    <row r="561" ht="12.75">
      <c r="B561" s="4"/>
    </row>
    <row r="562" ht="12.75">
      <c r="B562" s="2">
        <v>374</v>
      </c>
    </row>
    <row r="563" ht="12.75">
      <c r="B563" s="3"/>
    </row>
    <row r="564" ht="12.75">
      <c r="B564" s="4"/>
    </row>
    <row r="565" ht="12.75">
      <c r="B565" s="2">
        <v>376</v>
      </c>
    </row>
    <row r="566" ht="12.75">
      <c r="B566" s="3"/>
    </row>
    <row r="567" ht="12.75">
      <c r="B567" s="4"/>
    </row>
    <row r="568" ht="12.75">
      <c r="B568" s="2">
        <v>378</v>
      </c>
    </row>
    <row r="569" ht="12.75">
      <c r="B569" s="3"/>
    </row>
    <row r="570" ht="12.75">
      <c r="B570" s="4"/>
    </row>
    <row r="571" ht="12.75">
      <c r="B571" s="2">
        <v>380</v>
      </c>
    </row>
    <row r="572" ht="12.75">
      <c r="B572" s="3"/>
    </row>
    <row r="573" ht="12.75">
      <c r="B573" s="4"/>
    </row>
    <row r="574" ht="12.75">
      <c r="B574" s="2">
        <v>382</v>
      </c>
    </row>
    <row r="575" ht="12.75">
      <c r="B575" s="3"/>
    </row>
    <row r="576" ht="12.75">
      <c r="B576" s="4"/>
    </row>
    <row r="577" ht="12.75">
      <c r="B577" s="2">
        <v>384</v>
      </c>
    </row>
    <row r="578" ht="12.75">
      <c r="B578" s="3"/>
    </row>
    <row r="579" ht="12.75">
      <c r="B579" s="4"/>
    </row>
    <row r="580" ht="12.75">
      <c r="B580" s="2">
        <v>386</v>
      </c>
    </row>
    <row r="581" ht="12.75">
      <c r="B581" s="3"/>
    </row>
    <row r="582" ht="12.75">
      <c r="B582" s="4"/>
    </row>
    <row r="583" ht="12.75">
      <c r="B583" s="2">
        <v>388</v>
      </c>
    </row>
    <row r="584" ht="12.75">
      <c r="B584" s="3"/>
    </row>
    <row r="585" ht="12.75">
      <c r="B585" s="4"/>
    </row>
    <row r="586" ht="12.75">
      <c r="B586" s="2">
        <v>390</v>
      </c>
    </row>
    <row r="587" ht="12.75">
      <c r="B587" s="3"/>
    </row>
    <row r="588" ht="12.75">
      <c r="B588" s="4"/>
    </row>
    <row r="589" ht="12.75">
      <c r="B589" s="2">
        <v>392</v>
      </c>
    </row>
    <row r="590" ht="12.75">
      <c r="B590" s="3"/>
    </row>
    <row r="591" ht="12.75">
      <c r="B591" s="4"/>
    </row>
    <row r="592" ht="12.75">
      <c r="B592" s="2">
        <v>394</v>
      </c>
    </row>
    <row r="593" ht="12.75">
      <c r="B593" s="3"/>
    </row>
    <row r="594" ht="12.75">
      <c r="B594" s="4"/>
    </row>
    <row r="595" ht="12.75">
      <c r="B595" s="2">
        <v>396</v>
      </c>
    </row>
    <row r="596" ht="12.75">
      <c r="B596" s="3"/>
    </row>
    <row r="597" ht="12.75">
      <c r="B597" s="4"/>
    </row>
    <row r="598" ht="12.75">
      <c r="B598" s="2">
        <v>398</v>
      </c>
    </row>
    <row r="599" ht="12.75">
      <c r="B599" s="3"/>
    </row>
    <row r="600" ht="12.75">
      <c r="B600" s="4"/>
    </row>
    <row r="601" ht="12.75">
      <c r="B601" s="2">
        <v>400</v>
      </c>
    </row>
    <row r="602" ht="12.75">
      <c r="B602" s="3"/>
    </row>
    <row r="603" ht="12.75">
      <c r="B603" s="4"/>
    </row>
    <row r="604" ht="12.75">
      <c r="B604" s="2">
        <v>402</v>
      </c>
    </row>
    <row r="605" ht="12.75">
      <c r="B605" s="3"/>
    </row>
    <row r="606" ht="12.75">
      <c r="B606" s="4"/>
    </row>
    <row r="607" ht="12.75">
      <c r="B607" s="2">
        <v>404</v>
      </c>
    </row>
    <row r="608" ht="12.75">
      <c r="B608" s="3"/>
    </row>
    <row r="609" ht="12.75">
      <c r="B609" s="4"/>
    </row>
    <row r="610" ht="12.75">
      <c r="B610" s="2">
        <v>406</v>
      </c>
    </row>
    <row r="611" ht="12.75">
      <c r="B611" s="3"/>
    </row>
    <row r="612" ht="12.75">
      <c r="B612" s="4"/>
    </row>
    <row r="613" ht="12.75">
      <c r="B613" s="2">
        <v>408</v>
      </c>
    </row>
    <row r="614" ht="12.75">
      <c r="B614" s="3"/>
    </row>
    <row r="615" ht="12.75">
      <c r="B615" s="4"/>
    </row>
    <row r="616" ht="12.75">
      <c r="B616" s="2">
        <v>410</v>
      </c>
    </row>
    <row r="617" ht="12.75">
      <c r="B617" s="3"/>
    </row>
    <row r="618" ht="12.75">
      <c r="B618" s="4"/>
    </row>
    <row r="619" ht="12.75">
      <c r="B619" s="2">
        <v>412</v>
      </c>
    </row>
    <row r="620" ht="12.75">
      <c r="B620" s="3"/>
    </row>
    <row r="621" ht="12.75">
      <c r="B621" s="4"/>
    </row>
    <row r="622" ht="12.75">
      <c r="B622" s="2">
        <v>414</v>
      </c>
    </row>
    <row r="623" ht="12.75">
      <c r="B623" s="3"/>
    </row>
    <row r="624" ht="12.75">
      <c r="B624" s="4"/>
    </row>
    <row r="625" ht="12.75">
      <c r="B625" s="2">
        <v>416</v>
      </c>
    </row>
    <row r="626" ht="12.75">
      <c r="B626" s="3"/>
    </row>
    <row r="627" ht="12.75">
      <c r="B627" s="4"/>
    </row>
    <row r="628" ht="12.75">
      <c r="B628" s="2">
        <v>418</v>
      </c>
    </row>
    <row r="629" ht="12.75">
      <c r="B629" s="3"/>
    </row>
    <row r="630" ht="12.75">
      <c r="B630" s="4"/>
    </row>
    <row r="631" ht="12.75">
      <c r="B631" s="2">
        <v>420</v>
      </c>
    </row>
    <row r="632" ht="12.75">
      <c r="B632" s="3"/>
    </row>
    <row r="633" ht="12.75">
      <c r="B633" s="4"/>
    </row>
    <row r="634" ht="12.75">
      <c r="B634" s="2">
        <v>422</v>
      </c>
    </row>
    <row r="635" ht="12.75">
      <c r="B635" s="3"/>
    </row>
    <row r="636" ht="12.75">
      <c r="B636" s="4"/>
    </row>
    <row r="637" ht="12.75">
      <c r="B637" s="2">
        <v>424</v>
      </c>
    </row>
    <row r="638" ht="12.75">
      <c r="B638" s="3"/>
    </row>
    <row r="639" ht="12.75">
      <c r="B639" s="4"/>
    </row>
    <row r="640" ht="12.75">
      <c r="B640" s="2">
        <v>426</v>
      </c>
    </row>
    <row r="641" ht="12.75">
      <c r="B641" s="3"/>
    </row>
    <row r="642" ht="12.75">
      <c r="B642" s="4"/>
    </row>
    <row r="643" ht="12.75">
      <c r="B643" s="2">
        <v>428</v>
      </c>
    </row>
    <row r="644" ht="12.75">
      <c r="B644" s="3"/>
    </row>
    <row r="645" ht="12.75">
      <c r="B645" s="4"/>
    </row>
    <row r="646" ht="12.75">
      <c r="B646" s="2">
        <v>430</v>
      </c>
    </row>
    <row r="647" ht="12.75">
      <c r="B647" s="3"/>
    </row>
    <row r="648" ht="12.75">
      <c r="B648" s="4"/>
    </row>
    <row r="649" ht="12.75">
      <c r="B649" s="2">
        <v>432</v>
      </c>
    </row>
    <row r="650" ht="12.75">
      <c r="B650" s="3"/>
    </row>
    <row r="651" ht="12.75">
      <c r="B651" s="4"/>
    </row>
    <row r="652" ht="12.75">
      <c r="B652" s="2">
        <v>434</v>
      </c>
    </row>
    <row r="653" ht="12.75">
      <c r="B653" s="3"/>
    </row>
    <row r="654" ht="12.75">
      <c r="B654" s="4"/>
    </row>
    <row r="655" ht="12.75">
      <c r="B655" s="2">
        <v>436</v>
      </c>
    </row>
    <row r="656" ht="12.75">
      <c r="B656" s="3"/>
    </row>
    <row r="657" ht="12.75">
      <c r="B657" s="4"/>
    </row>
    <row r="658" ht="12.75">
      <c r="B658" s="2">
        <v>438</v>
      </c>
    </row>
    <row r="659" ht="12.75">
      <c r="B659" s="3"/>
    </row>
    <row r="660" ht="12.75">
      <c r="B660" s="4"/>
    </row>
    <row r="661" ht="12.75">
      <c r="B661" s="2">
        <v>440</v>
      </c>
    </row>
    <row r="662" ht="12.75">
      <c r="B662" s="3"/>
    </row>
    <row r="663" ht="12.75">
      <c r="B663" s="4"/>
    </row>
    <row r="664" ht="12.75">
      <c r="B664" s="2">
        <v>442</v>
      </c>
    </row>
    <row r="665" ht="12.75">
      <c r="B665" s="3"/>
    </row>
    <row r="666" ht="12.75">
      <c r="B666" s="4"/>
    </row>
    <row r="667" ht="12.75">
      <c r="B667" s="2">
        <v>444</v>
      </c>
    </row>
    <row r="668" ht="12.75">
      <c r="B668" s="3"/>
    </row>
    <row r="669" ht="12.75">
      <c r="B669" s="4"/>
    </row>
    <row r="670" ht="12.75">
      <c r="B670" s="2">
        <v>446</v>
      </c>
    </row>
    <row r="671" ht="12.75">
      <c r="B671" s="3"/>
    </row>
    <row r="672" ht="12.75">
      <c r="B672" s="4"/>
    </row>
  </sheetData>
  <sheetProtection/>
  <mergeCells count="224">
    <mergeCell ref="B1:B3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  <mergeCell ref="B253:B255"/>
    <mergeCell ref="B256:B258"/>
    <mergeCell ref="B259:B261"/>
    <mergeCell ref="B262:B264"/>
    <mergeCell ref="B265:B267"/>
    <mergeCell ref="B268:B270"/>
    <mergeCell ref="B271:B273"/>
    <mergeCell ref="B274:B276"/>
    <mergeCell ref="B277:B279"/>
    <mergeCell ref="B280:B282"/>
    <mergeCell ref="B283:B285"/>
    <mergeCell ref="B286:B288"/>
    <mergeCell ref="B289:B291"/>
    <mergeCell ref="B292:B294"/>
    <mergeCell ref="B295:B297"/>
    <mergeCell ref="B298:B300"/>
    <mergeCell ref="B301:B303"/>
    <mergeCell ref="B304:B306"/>
    <mergeCell ref="B307:B309"/>
    <mergeCell ref="B310:B312"/>
    <mergeCell ref="B313:B315"/>
    <mergeCell ref="B316:B318"/>
    <mergeCell ref="B319:B321"/>
    <mergeCell ref="B322:B324"/>
    <mergeCell ref="B325:B327"/>
    <mergeCell ref="B328:B330"/>
    <mergeCell ref="B331:B333"/>
    <mergeCell ref="B334:B336"/>
    <mergeCell ref="B337:B339"/>
    <mergeCell ref="B340:B342"/>
    <mergeCell ref="B343:B345"/>
    <mergeCell ref="B346:B348"/>
    <mergeCell ref="B349:B351"/>
    <mergeCell ref="B352:B354"/>
    <mergeCell ref="B355:B357"/>
    <mergeCell ref="B358:B360"/>
    <mergeCell ref="B361:B363"/>
    <mergeCell ref="B364:B366"/>
    <mergeCell ref="B367:B369"/>
    <mergeCell ref="B370:B372"/>
    <mergeCell ref="B373:B375"/>
    <mergeCell ref="B376:B378"/>
    <mergeCell ref="B379:B381"/>
    <mergeCell ref="B382:B384"/>
    <mergeCell ref="B385:B387"/>
    <mergeCell ref="B388:B390"/>
    <mergeCell ref="B391:B393"/>
    <mergeCell ref="B394:B396"/>
    <mergeCell ref="B397:B399"/>
    <mergeCell ref="B400:B402"/>
    <mergeCell ref="B403:B405"/>
    <mergeCell ref="B406:B408"/>
    <mergeCell ref="B409:B411"/>
    <mergeCell ref="B412:B414"/>
    <mergeCell ref="B415:B417"/>
    <mergeCell ref="B418:B420"/>
    <mergeCell ref="B421:B423"/>
    <mergeCell ref="B424:B426"/>
    <mergeCell ref="B427:B429"/>
    <mergeCell ref="B430:B432"/>
    <mergeCell ref="B433:B435"/>
    <mergeCell ref="B436:B438"/>
    <mergeCell ref="B439:B441"/>
    <mergeCell ref="B442:B444"/>
    <mergeCell ref="B445:B447"/>
    <mergeCell ref="B448:B450"/>
    <mergeCell ref="B451:B453"/>
    <mergeCell ref="B454:B456"/>
    <mergeCell ref="B457:B459"/>
    <mergeCell ref="B460:B462"/>
    <mergeCell ref="B463:B465"/>
    <mergeCell ref="B466:B468"/>
    <mergeCell ref="B469:B471"/>
    <mergeCell ref="B472:B474"/>
    <mergeCell ref="B475:B477"/>
    <mergeCell ref="B478:B480"/>
    <mergeCell ref="B481:B483"/>
    <mergeCell ref="B484:B486"/>
    <mergeCell ref="B487:B489"/>
    <mergeCell ref="B490:B492"/>
    <mergeCell ref="B493:B495"/>
    <mergeCell ref="B496:B498"/>
    <mergeCell ref="B499:B501"/>
    <mergeCell ref="B502:B504"/>
    <mergeCell ref="B505:B507"/>
    <mergeCell ref="B508:B510"/>
    <mergeCell ref="B511:B513"/>
    <mergeCell ref="B514:B516"/>
    <mergeCell ref="B517:B519"/>
    <mergeCell ref="B520:B522"/>
    <mergeCell ref="B523:B525"/>
    <mergeCell ref="B526:B528"/>
    <mergeCell ref="B529:B531"/>
    <mergeCell ref="B532:B534"/>
    <mergeCell ref="B535:B537"/>
    <mergeCell ref="B538:B540"/>
    <mergeCell ref="B541:B543"/>
    <mergeCell ref="B544:B546"/>
    <mergeCell ref="B547:B549"/>
    <mergeCell ref="B550:B552"/>
    <mergeCell ref="B553:B555"/>
    <mergeCell ref="B556:B558"/>
    <mergeCell ref="B559:B561"/>
    <mergeCell ref="B562:B564"/>
    <mergeCell ref="B565:B567"/>
    <mergeCell ref="B568:B570"/>
    <mergeCell ref="B571:B573"/>
    <mergeCell ref="B574:B576"/>
    <mergeCell ref="B577:B579"/>
    <mergeCell ref="B580:B582"/>
    <mergeCell ref="B583:B585"/>
    <mergeCell ref="B586:B588"/>
    <mergeCell ref="B589:B591"/>
    <mergeCell ref="B592:B594"/>
    <mergeCell ref="B595:B597"/>
    <mergeCell ref="B598:B600"/>
    <mergeCell ref="B601:B603"/>
    <mergeCell ref="B604:B606"/>
    <mergeCell ref="B607:B609"/>
    <mergeCell ref="B610:B612"/>
    <mergeCell ref="B613:B615"/>
    <mergeCell ref="B616:B618"/>
    <mergeCell ref="B619:B621"/>
    <mergeCell ref="B622:B624"/>
    <mergeCell ref="B625:B627"/>
    <mergeCell ref="B628:B630"/>
    <mergeCell ref="B631:B633"/>
    <mergeCell ref="B634:B636"/>
    <mergeCell ref="B637:B639"/>
    <mergeCell ref="B640:B642"/>
    <mergeCell ref="B643:B645"/>
    <mergeCell ref="B646:B648"/>
    <mergeCell ref="B649:B651"/>
    <mergeCell ref="B652:B654"/>
    <mergeCell ref="B655:B657"/>
    <mergeCell ref="B658:B660"/>
    <mergeCell ref="B661:B663"/>
    <mergeCell ref="B664:B666"/>
    <mergeCell ref="B667:B669"/>
    <mergeCell ref="B670:B67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人事星球</cp:lastModifiedBy>
  <dcterms:created xsi:type="dcterms:W3CDTF">2017-01-16T07:31:12Z</dcterms:created>
  <dcterms:modified xsi:type="dcterms:W3CDTF">2020-04-22T13:41:25Z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