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单位工资表" sheetId="1" r:id="rId1"/>
    <sheet name="薪级工资标准表" sheetId="3" r:id="rId2"/>
  </sheets>
  <calcPr calcId="144525"/>
</workbook>
</file>

<file path=xl/sharedStrings.xml><?xml version="1.0" encoding="utf-8"?>
<sst xmlns="http://schemas.openxmlformats.org/spreadsheetml/2006/main" count="67" uniqueCount="53">
  <si>
    <t>机关事业单位基本工资标准表</t>
  </si>
  <si>
    <t>时间：   年   月    日</t>
  </si>
  <si>
    <t>序号</t>
  </si>
  <si>
    <t>姓名</t>
  </si>
  <si>
    <t>职称</t>
  </si>
  <si>
    <t>岗位</t>
  </si>
  <si>
    <t>薪级工资标准</t>
  </si>
  <si>
    <t>应发部分</t>
  </si>
  <si>
    <t>应扣部分</t>
  </si>
  <si>
    <t>实发金额</t>
  </si>
  <si>
    <t>备注</t>
  </si>
  <si>
    <t>薪级</t>
  </si>
  <si>
    <t>岗位级别</t>
  </si>
  <si>
    <t>岗位工资</t>
  </si>
  <si>
    <t>薪级工资</t>
  </si>
  <si>
    <t>生活性补助</t>
  </si>
  <si>
    <t>工作性补助</t>
  </si>
  <si>
    <t>手机费补助</t>
  </si>
  <si>
    <t>其他补助</t>
  </si>
  <si>
    <t>应发合计</t>
  </si>
  <si>
    <t>社保</t>
  </si>
  <si>
    <t>公积金</t>
  </si>
  <si>
    <t>养老</t>
  </si>
  <si>
    <t>请假</t>
  </si>
  <si>
    <t>应扣合计</t>
  </si>
  <si>
    <t>张一</t>
  </si>
  <si>
    <t>副高级</t>
  </si>
  <si>
    <t>六级</t>
  </si>
  <si>
    <t>张二</t>
  </si>
  <si>
    <t>五级</t>
  </si>
  <si>
    <t>张三</t>
  </si>
  <si>
    <t>中级</t>
  </si>
  <si>
    <t>八级</t>
  </si>
  <si>
    <t>张四</t>
  </si>
  <si>
    <t>七级</t>
  </si>
  <si>
    <t>张五</t>
  </si>
  <si>
    <t>正高级</t>
  </si>
  <si>
    <t>四级</t>
  </si>
  <si>
    <t>温馨提醒</t>
  </si>
  <si>
    <t>本工资表内岗位工资、薪级工资采用vlookup函数自动匹配薪级工资标准表内数据，只需填写好对应人员的薪级和岗位级别即可</t>
  </si>
  <si>
    <t>岗位工资标准表</t>
  </si>
  <si>
    <t>薪级工资标准表</t>
  </si>
  <si>
    <t>标准</t>
  </si>
  <si>
    <t>一级</t>
  </si>
  <si>
    <t>二级</t>
  </si>
  <si>
    <t>三级</t>
  </si>
  <si>
    <t>九级</t>
  </si>
  <si>
    <t>十级</t>
  </si>
  <si>
    <t>初级</t>
  </si>
  <si>
    <t>十一级</t>
  </si>
  <si>
    <t>十二级</t>
  </si>
  <si>
    <t>员级</t>
  </si>
  <si>
    <t>十三级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</si>
</sst>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24"/>
      <color theme="1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20" borderId="12" applyNumberFormat="0" applyAlignment="0" applyProtection="0">
      <alignment vertical="center"/>
    </xf>
    <xf numFmtId="0" fontId="14" fillId="20" borderId="9" applyNumberFormat="0" applyAlignment="0" applyProtection="0">
      <alignment vertical="center"/>
    </xf>
    <xf numFmtId="0" fontId="9" fillId="10" borderId="7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1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110" zoomScaleNormal="110" topLeftCell="B1" workbookViewId="0">
      <selection activeCell="G31" sqref="$A1:$XFD1048576"/>
    </sheetView>
  </sheetViews>
  <sheetFormatPr defaultColWidth="9" defaultRowHeight="13.5"/>
  <cols>
    <col min="1" max="1" width="4.625" style="1" customWidth="1"/>
    <col min="2" max="2" width="8" style="1" customWidth="1"/>
    <col min="3" max="3" width="9.375" style="1" customWidth="1"/>
    <col min="4" max="4" width="9.75" style="1" customWidth="1"/>
    <col min="5" max="5" width="7.375" style="1" customWidth="1"/>
    <col min="6" max="6" width="8.5" style="1" customWidth="1"/>
    <col min="7" max="8" width="8.875" style="1" customWidth="1"/>
    <col min="9" max="12" width="10.625" style="1" customWidth="1"/>
    <col min="13" max="13" width="8.875" style="1" customWidth="1"/>
    <col min="14" max="14" width="5.125" style="1" customWidth="1"/>
    <col min="15" max="15" width="7" style="1" customWidth="1"/>
    <col min="16" max="17" width="5.125" style="1" customWidth="1"/>
    <col min="18" max="18" width="9" style="1"/>
    <col min="19" max="19" width="8.875" style="1" customWidth="1"/>
    <col min="20" max="20" width="5.125" style="1" customWidth="1"/>
    <col min="21" max="16384" width="9" style="1"/>
  </cols>
  <sheetData>
    <row r="1" spans="1:2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>
      <c r="A4" s="12" t="s">
        <v>2</v>
      </c>
      <c r="B4" s="12" t="s">
        <v>3</v>
      </c>
      <c r="C4" s="13" t="s">
        <v>4</v>
      </c>
      <c r="D4" s="13" t="s">
        <v>5</v>
      </c>
      <c r="E4" s="14" t="s">
        <v>6</v>
      </c>
      <c r="F4" s="15"/>
      <c r="G4" s="14" t="s">
        <v>7</v>
      </c>
      <c r="H4" s="16"/>
      <c r="I4" s="16"/>
      <c r="J4" s="16"/>
      <c r="K4" s="16"/>
      <c r="L4" s="16"/>
      <c r="M4" s="15"/>
      <c r="N4" s="12" t="s">
        <v>8</v>
      </c>
      <c r="O4" s="12"/>
      <c r="P4" s="12"/>
      <c r="Q4" s="12"/>
      <c r="R4" s="12"/>
      <c r="S4" s="12" t="s">
        <v>9</v>
      </c>
      <c r="T4" s="12" t="s">
        <v>10</v>
      </c>
    </row>
    <row r="5" spans="1:20">
      <c r="A5" s="12"/>
      <c r="B5" s="12"/>
      <c r="C5" s="17"/>
      <c r="D5" s="17"/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18</v>
      </c>
      <c r="M5" s="12" t="s">
        <v>19</v>
      </c>
      <c r="N5" s="12" t="s">
        <v>20</v>
      </c>
      <c r="O5" s="12" t="s">
        <v>21</v>
      </c>
      <c r="P5" s="12" t="s">
        <v>22</v>
      </c>
      <c r="Q5" s="12" t="s">
        <v>23</v>
      </c>
      <c r="R5" s="12" t="s">
        <v>24</v>
      </c>
      <c r="S5" s="21"/>
      <c r="T5" s="21"/>
    </row>
    <row r="6" spans="1:20">
      <c r="A6" s="9">
        <v>1</v>
      </c>
      <c r="B6" s="9" t="s">
        <v>25</v>
      </c>
      <c r="C6" s="9" t="s">
        <v>26</v>
      </c>
      <c r="D6" s="9"/>
      <c r="E6" s="9">
        <v>10</v>
      </c>
      <c r="F6" s="9" t="s">
        <v>27</v>
      </c>
      <c r="G6" s="9">
        <f>VLOOKUP(F6,薪级工资标准表!B:C,2,0)</f>
        <v>2500</v>
      </c>
      <c r="H6" s="9">
        <f>VLOOKUP(E6,薪级工资标准表!E:F,2,0)</f>
        <v>1100</v>
      </c>
      <c r="I6" s="9">
        <v>500</v>
      </c>
      <c r="J6" s="9">
        <v>1000</v>
      </c>
      <c r="K6" s="9">
        <v>100</v>
      </c>
      <c r="L6" s="9">
        <v>500</v>
      </c>
      <c r="M6" s="9">
        <f>SUM(G6:L6)</f>
        <v>5700</v>
      </c>
      <c r="N6" s="9">
        <v>570</v>
      </c>
      <c r="O6" s="8">
        <v>500</v>
      </c>
      <c r="P6" s="8">
        <v>800</v>
      </c>
      <c r="Q6" s="8">
        <v>0</v>
      </c>
      <c r="R6" s="8">
        <f>SUM(N6:Q6)</f>
        <v>1870</v>
      </c>
      <c r="S6" s="8">
        <f>M6-R6</f>
        <v>3830</v>
      </c>
      <c r="T6" s="8"/>
    </row>
    <row r="7" spans="1:20">
      <c r="A7" s="9">
        <v>2</v>
      </c>
      <c r="B7" s="9" t="s">
        <v>28</v>
      </c>
      <c r="C7" s="9" t="s">
        <v>26</v>
      </c>
      <c r="D7" s="9"/>
      <c r="E7" s="9">
        <v>13</v>
      </c>
      <c r="F7" s="9" t="s">
        <v>29</v>
      </c>
      <c r="G7" s="9">
        <f>VLOOKUP(F7,薪级工资标准表!B:C,2,0)</f>
        <v>3000</v>
      </c>
      <c r="H7" s="9">
        <f>VLOOKUP(E7,薪级工资标准表!E:F,2,0)</f>
        <v>1400</v>
      </c>
      <c r="I7" s="9">
        <v>400</v>
      </c>
      <c r="J7" s="9">
        <v>1500</v>
      </c>
      <c r="K7" s="9">
        <v>100</v>
      </c>
      <c r="L7" s="9">
        <v>400</v>
      </c>
      <c r="M7" s="9">
        <f t="shared" ref="M7:M25" si="0">SUM(G7:L7)</f>
        <v>6800</v>
      </c>
      <c r="N7" s="9">
        <v>570</v>
      </c>
      <c r="O7" s="8">
        <v>500</v>
      </c>
      <c r="P7" s="8">
        <v>800</v>
      </c>
      <c r="Q7" s="8">
        <v>0</v>
      </c>
      <c r="R7" s="8">
        <f t="shared" ref="R7:R25" si="1">SUM(N7:Q7)</f>
        <v>1870</v>
      </c>
      <c r="S7" s="8">
        <f t="shared" ref="S7:S25" si="2">M7-R7</f>
        <v>4930</v>
      </c>
      <c r="T7" s="8"/>
    </row>
    <row r="8" spans="1:20">
      <c r="A8" s="9">
        <v>3</v>
      </c>
      <c r="B8" s="9" t="s">
        <v>30</v>
      </c>
      <c r="C8" s="9" t="s">
        <v>31</v>
      </c>
      <c r="D8" s="9"/>
      <c r="E8" s="9">
        <v>12</v>
      </c>
      <c r="F8" s="9" t="s">
        <v>32</v>
      </c>
      <c r="G8" s="9">
        <f>VLOOKUP(F8,薪级工资标准表!B:C,2,0)</f>
        <v>1900</v>
      </c>
      <c r="H8" s="9">
        <f>VLOOKUP(E8,薪级工资标准表!E:F,2,0)</f>
        <v>1300</v>
      </c>
      <c r="I8" s="9">
        <v>350</v>
      </c>
      <c r="J8" s="9">
        <v>1500</v>
      </c>
      <c r="K8" s="9">
        <v>100</v>
      </c>
      <c r="L8" s="9">
        <v>500</v>
      </c>
      <c r="M8" s="9">
        <f t="shared" si="0"/>
        <v>5650</v>
      </c>
      <c r="N8" s="9">
        <v>500</v>
      </c>
      <c r="O8" s="8">
        <v>500</v>
      </c>
      <c r="P8" s="8">
        <v>800</v>
      </c>
      <c r="Q8" s="8">
        <v>50</v>
      </c>
      <c r="R8" s="8">
        <f t="shared" si="1"/>
        <v>1850</v>
      </c>
      <c r="S8" s="8">
        <f t="shared" si="2"/>
        <v>3800</v>
      </c>
      <c r="T8" s="8"/>
    </row>
    <row r="9" spans="1:20">
      <c r="A9" s="9">
        <v>4</v>
      </c>
      <c r="B9" s="9" t="s">
        <v>33</v>
      </c>
      <c r="C9" s="9" t="s">
        <v>26</v>
      </c>
      <c r="D9" s="9"/>
      <c r="E9" s="9">
        <v>11</v>
      </c>
      <c r="F9" s="9" t="s">
        <v>34</v>
      </c>
      <c r="G9" s="9">
        <f>VLOOKUP(F9,薪级工资标准表!B:C,2,0)</f>
        <v>2000</v>
      </c>
      <c r="H9" s="9">
        <f>VLOOKUP(E9,薪级工资标准表!E:F,2,0)</f>
        <v>1200</v>
      </c>
      <c r="I9" s="9">
        <v>300</v>
      </c>
      <c r="J9" s="9">
        <v>1000</v>
      </c>
      <c r="K9" s="9">
        <v>100</v>
      </c>
      <c r="L9" s="9">
        <v>600</v>
      </c>
      <c r="M9" s="9">
        <f t="shared" si="0"/>
        <v>5200</v>
      </c>
      <c r="N9" s="9">
        <v>500</v>
      </c>
      <c r="O9" s="8">
        <v>500</v>
      </c>
      <c r="P9" s="8">
        <v>800</v>
      </c>
      <c r="Q9" s="8">
        <v>0</v>
      </c>
      <c r="R9" s="8">
        <f t="shared" si="1"/>
        <v>1800</v>
      </c>
      <c r="S9" s="8">
        <f t="shared" si="2"/>
        <v>3400</v>
      </c>
      <c r="T9" s="8"/>
    </row>
    <row r="10" spans="1:20">
      <c r="A10" s="9">
        <v>5</v>
      </c>
      <c r="B10" s="9" t="s">
        <v>35</v>
      </c>
      <c r="C10" s="9" t="s">
        <v>36</v>
      </c>
      <c r="D10" s="9"/>
      <c r="E10" s="9">
        <v>20</v>
      </c>
      <c r="F10" s="9" t="s">
        <v>37</v>
      </c>
      <c r="G10" s="9">
        <f>VLOOKUP(F10,薪级工资标准表!B:C,2,0)</f>
        <v>3500</v>
      </c>
      <c r="H10" s="9">
        <f>VLOOKUP(E10,薪级工资标准表!E:F,2,0)</f>
        <v>2100</v>
      </c>
      <c r="I10" s="9">
        <v>200</v>
      </c>
      <c r="J10" s="9">
        <v>2000</v>
      </c>
      <c r="K10" s="9">
        <v>100</v>
      </c>
      <c r="L10" s="9">
        <v>700</v>
      </c>
      <c r="M10" s="9">
        <f t="shared" si="0"/>
        <v>8600</v>
      </c>
      <c r="N10" s="9">
        <v>500</v>
      </c>
      <c r="O10" s="8">
        <v>500</v>
      </c>
      <c r="P10" s="8">
        <v>800</v>
      </c>
      <c r="Q10" s="8">
        <v>100</v>
      </c>
      <c r="R10" s="8">
        <f t="shared" si="1"/>
        <v>1900</v>
      </c>
      <c r="S10" s="8">
        <f t="shared" si="2"/>
        <v>6700</v>
      </c>
      <c r="T10" s="8"/>
    </row>
    <row r="11" spans="1:20">
      <c r="A11" s="9">
        <v>6</v>
      </c>
      <c r="B11" s="9"/>
      <c r="C11" s="9"/>
      <c r="D11" s="9"/>
      <c r="E11" s="9"/>
      <c r="F11" s="9"/>
      <c r="G11" s="9" t="e">
        <f>VLOOKUP(F11,薪级工资标准表!B:C,2,0)</f>
        <v>#N/A</v>
      </c>
      <c r="H11" s="9" t="e">
        <f>VLOOKUP(E11,薪级工资标准表!E:F,2,0)</f>
        <v>#N/A</v>
      </c>
      <c r="I11" s="9"/>
      <c r="J11" s="9"/>
      <c r="K11" s="9"/>
      <c r="L11" s="9"/>
      <c r="M11" s="9" t="e">
        <f t="shared" si="0"/>
        <v>#N/A</v>
      </c>
      <c r="N11" s="9"/>
      <c r="O11" s="8"/>
      <c r="P11" s="8"/>
      <c r="Q11" s="8"/>
      <c r="R11" s="8">
        <f t="shared" si="1"/>
        <v>0</v>
      </c>
      <c r="S11" s="8" t="e">
        <f t="shared" si="2"/>
        <v>#N/A</v>
      </c>
      <c r="T11" s="8"/>
    </row>
    <row r="12" spans="1:20">
      <c r="A12" s="9">
        <v>7</v>
      </c>
      <c r="B12" s="9"/>
      <c r="C12" s="9"/>
      <c r="D12" s="9"/>
      <c r="E12" s="9"/>
      <c r="F12" s="9"/>
      <c r="G12" s="9" t="e">
        <f>VLOOKUP(F12,薪级工资标准表!B:C,2,0)</f>
        <v>#N/A</v>
      </c>
      <c r="H12" s="9" t="e">
        <f>VLOOKUP(E12,薪级工资标准表!E:F,2,0)</f>
        <v>#N/A</v>
      </c>
      <c r="I12" s="9"/>
      <c r="J12" s="9"/>
      <c r="K12" s="9"/>
      <c r="L12" s="9"/>
      <c r="M12" s="9" t="e">
        <f t="shared" si="0"/>
        <v>#N/A</v>
      </c>
      <c r="N12" s="9"/>
      <c r="O12" s="8"/>
      <c r="P12" s="8"/>
      <c r="Q12" s="8"/>
      <c r="R12" s="8">
        <f t="shared" si="1"/>
        <v>0</v>
      </c>
      <c r="S12" s="8" t="e">
        <f t="shared" si="2"/>
        <v>#N/A</v>
      </c>
      <c r="T12" s="8"/>
    </row>
    <row r="13" spans="1:20">
      <c r="A13" s="9">
        <v>8</v>
      </c>
      <c r="B13" s="9"/>
      <c r="C13" s="9"/>
      <c r="D13" s="9"/>
      <c r="E13" s="9"/>
      <c r="F13" s="9"/>
      <c r="G13" s="9" t="e">
        <f>VLOOKUP(F13,薪级工资标准表!B:C,2,0)</f>
        <v>#N/A</v>
      </c>
      <c r="H13" s="9" t="e">
        <f>VLOOKUP(E13,薪级工资标准表!E:F,2,0)</f>
        <v>#N/A</v>
      </c>
      <c r="I13" s="9"/>
      <c r="J13" s="9"/>
      <c r="K13" s="9"/>
      <c r="L13" s="9"/>
      <c r="M13" s="9" t="e">
        <f t="shared" si="0"/>
        <v>#N/A</v>
      </c>
      <c r="N13" s="9"/>
      <c r="O13" s="8"/>
      <c r="P13" s="8"/>
      <c r="Q13" s="8"/>
      <c r="R13" s="8">
        <f t="shared" si="1"/>
        <v>0</v>
      </c>
      <c r="S13" s="8" t="e">
        <f t="shared" si="2"/>
        <v>#N/A</v>
      </c>
      <c r="T13" s="8"/>
    </row>
    <row r="14" spans="1:20">
      <c r="A14" s="9">
        <v>9</v>
      </c>
      <c r="B14" s="9"/>
      <c r="C14" s="9"/>
      <c r="D14" s="9"/>
      <c r="E14" s="9"/>
      <c r="F14" s="9"/>
      <c r="G14" s="9" t="e">
        <f>VLOOKUP(F14,薪级工资标准表!B:C,2,0)</f>
        <v>#N/A</v>
      </c>
      <c r="H14" s="9" t="e">
        <f>VLOOKUP(E14,薪级工资标准表!E:F,2,0)</f>
        <v>#N/A</v>
      </c>
      <c r="I14" s="9"/>
      <c r="J14" s="9"/>
      <c r="K14" s="9"/>
      <c r="L14" s="9"/>
      <c r="M14" s="9" t="e">
        <f t="shared" si="0"/>
        <v>#N/A</v>
      </c>
      <c r="N14" s="9"/>
      <c r="O14" s="8"/>
      <c r="P14" s="8"/>
      <c r="Q14" s="8"/>
      <c r="R14" s="8">
        <f t="shared" si="1"/>
        <v>0</v>
      </c>
      <c r="S14" s="8" t="e">
        <f t="shared" si="2"/>
        <v>#N/A</v>
      </c>
      <c r="T14" s="8"/>
    </row>
    <row r="15" spans="1:20">
      <c r="A15" s="9">
        <v>10</v>
      </c>
      <c r="B15" s="9"/>
      <c r="C15" s="9"/>
      <c r="D15" s="9"/>
      <c r="E15" s="9"/>
      <c r="F15" s="9"/>
      <c r="G15" s="9" t="e">
        <f>VLOOKUP(F15,薪级工资标准表!B:C,2,0)</f>
        <v>#N/A</v>
      </c>
      <c r="H15" s="9" t="e">
        <f>VLOOKUP(E15,薪级工资标准表!E:F,2,0)</f>
        <v>#N/A</v>
      </c>
      <c r="I15" s="9"/>
      <c r="J15" s="9"/>
      <c r="K15" s="9"/>
      <c r="L15" s="9"/>
      <c r="M15" s="9" t="e">
        <f t="shared" si="0"/>
        <v>#N/A</v>
      </c>
      <c r="N15" s="9"/>
      <c r="O15" s="8"/>
      <c r="P15" s="8"/>
      <c r="Q15" s="8"/>
      <c r="R15" s="8">
        <f t="shared" si="1"/>
        <v>0</v>
      </c>
      <c r="S15" s="8" t="e">
        <f t="shared" si="2"/>
        <v>#N/A</v>
      </c>
      <c r="T15" s="8"/>
    </row>
    <row r="16" spans="1:20">
      <c r="A16" s="9">
        <v>11</v>
      </c>
      <c r="B16" s="9"/>
      <c r="C16" s="9"/>
      <c r="D16" s="9"/>
      <c r="E16" s="9"/>
      <c r="F16" s="9"/>
      <c r="G16" s="9" t="e">
        <f>VLOOKUP(F16,薪级工资标准表!B:C,2,0)</f>
        <v>#N/A</v>
      </c>
      <c r="H16" s="9" t="e">
        <f>VLOOKUP(E16,薪级工资标准表!E:F,2,0)</f>
        <v>#N/A</v>
      </c>
      <c r="I16" s="9"/>
      <c r="J16" s="9"/>
      <c r="K16" s="9"/>
      <c r="L16" s="9"/>
      <c r="M16" s="9" t="e">
        <f t="shared" si="0"/>
        <v>#N/A</v>
      </c>
      <c r="N16" s="9"/>
      <c r="O16" s="8"/>
      <c r="P16" s="8"/>
      <c r="Q16" s="8"/>
      <c r="R16" s="8">
        <f t="shared" si="1"/>
        <v>0</v>
      </c>
      <c r="S16" s="8" t="e">
        <f t="shared" si="2"/>
        <v>#N/A</v>
      </c>
      <c r="T16" s="8"/>
    </row>
    <row r="17" spans="1:20">
      <c r="A17" s="9">
        <v>12</v>
      </c>
      <c r="B17" s="9"/>
      <c r="C17" s="9"/>
      <c r="D17" s="9"/>
      <c r="E17" s="9"/>
      <c r="F17" s="9"/>
      <c r="G17" s="9" t="e">
        <f>VLOOKUP(F17,薪级工资标准表!B:C,2,0)</f>
        <v>#N/A</v>
      </c>
      <c r="H17" s="9" t="e">
        <f>VLOOKUP(E17,薪级工资标准表!E:F,2,0)</f>
        <v>#N/A</v>
      </c>
      <c r="I17" s="9"/>
      <c r="J17" s="9"/>
      <c r="K17" s="9"/>
      <c r="L17" s="9"/>
      <c r="M17" s="9" t="e">
        <f t="shared" si="0"/>
        <v>#N/A</v>
      </c>
      <c r="N17" s="9"/>
      <c r="O17" s="8"/>
      <c r="P17" s="8"/>
      <c r="Q17" s="8"/>
      <c r="R17" s="8">
        <f t="shared" si="1"/>
        <v>0</v>
      </c>
      <c r="S17" s="8" t="e">
        <f t="shared" si="2"/>
        <v>#N/A</v>
      </c>
      <c r="T17" s="8"/>
    </row>
    <row r="18" spans="1:20">
      <c r="A18" s="9">
        <v>13</v>
      </c>
      <c r="B18" s="9"/>
      <c r="C18" s="9"/>
      <c r="D18" s="9"/>
      <c r="E18" s="9"/>
      <c r="F18" s="9"/>
      <c r="G18" s="9" t="e">
        <f>VLOOKUP(F18,薪级工资标准表!B:C,2,0)</f>
        <v>#N/A</v>
      </c>
      <c r="H18" s="9" t="e">
        <f>VLOOKUP(E18,薪级工资标准表!E:F,2,0)</f>
        <v>#N/A</v>
      </c>
      <c r="I18" s="9"/>
      <c r="J18" s="9"/>
      <c r="K18" s="9"/>
      <c r="L18" s="9"/>
      <c r="M18" s="9" t="e">
        <f t="shared" si="0"/>
        <v>#N/A</v>
      </c>
      <c r="N18" s="9"/>
      <c r="O18" s="8"/>
      <c r="P18" s="8"/>
      <c r="Q18" s="8"/>
      <c r="R18" s="8">
        <f t="shared" si="1"/>
        <v>0</v>
      </c>
      <c r="S18" s="8" t="e">
        <f t="shared" si="2"/>
        <v>#N/A</v>
      </c>
      <c r="T18" s="8"/>
    </row>
    <row r="19" spans="1:20">
      <c r="A19" s="9">
        <v>14</v>
      </c>
      <c r="B19" s="18"/>
      <c r="C19" s="18"/>
      <c r="D19" s="18"/>
      <c r="E19" s="18"/>
      <c r="F19" s="18"/>
      <c r="G19" s="9" t="e">
        <f>VLOOKUP(F19,薪级工资标准表!B:C,2,0)</f>
        <v>#N/A</v>
      </c>
      <c r="H19" s="9" t="e">
        <f>VLOOKUP(E19,薪级工资标准表!E:F,2,0)</f>
        <v>#N/A</v>
      </c>
      <c r="I19" s="18"/>
      <c r="J19" s="18"/>
      <c r="K19" s="18"/>
      <c r="L19" s="18"/>
      <c r="M19" s="9" t="e">
        <f t="shared" si="0"/>
        <v>#N/A</v>
      </c>
      <c r="N19" s="18"/>
      <c r="O19" s="18"/>
      <c r="P19" s="18"/>
      <c r="Q19" s="18"/>
      <c r="R19" s="8">
        <f t="shared" si="1"/>
        <v>0</v>
      </c>
      <c r="S19" s="8" t="e">
        <f t="shared" si="2"/>
        <v>#N/A</v>
      </c>
      <c r="T19" s="18"/>
    </row>
    <row r="20" spans="1:20">
      <c r="A20" s="9">
        <v>15</v>
      </c>
      <c r="B20" s="18"/>
      <c r="C20" s="18"/>
      <c r="D20" s="18"/>
      <c r="E20" s="18"/>
      <c r="F20" s="18"/>
      <c r="G20" s="9" t="e">
        <f>VLOOKUP(F20,薪级工资标准表!B:C,2,0)</f>
        <v>#N/A</v>
      </c>
      <c r="H20" s="9" t="e">
        <f>VLOOKUP(E20,薪级工资标准表!E:F,2,0)</f>
        <v>#N/A</v>
      </c>
      <c r="I20" s="18"/>
      <c r="J20" s="18"/>
      <c r="K20" s="18"/>
      <c r="L20" s="18"/>
      <c r="M20" s="9" t="e">
        <f t="shared" si="0"/>
        <v>#N/A</v>
      </c>
      <c r="N20" s="18"/>
      <c r="O20" s="18"/>
      <c r="P20" s="18"/>
      <c r="Q20" s="18"/>
      <c r="R20" s="8">
        <f t="shared" si="1"/>
        <v>0</v>
      </c>
      <c r="S20" s="8" t="e">
        <f t="shared" si="2"/>
        <v>#N/A</v>
      </c>
      <c r="T20" s="18"/>
    </row>
    <row r="21" spans="1:20">
      <c r="A21" s="9">
        <v>16</v>
      </c>
      <c r="B21" s="18"/>
      <c r="C21" s="18"/>
      <c r="D21" s="18"/>
      <c r="E21" s="18"/>
      <c r="F21" s="18"/>
      <c r="G21" s="9" t="e">
        <f>VLOOKUP(F21,薪级工资标准表!B:C,2,0)</f>
        <v>#N/A</v>
      </c>
      <c r="H21" s="9" t="e">
        <f>VLOOKUP(E21,薪级工资标准表!E:F,2,0)</f>
        <v>#N/A</v>
      </c>
      <c r="I21" s="18"/>
      <c r="J21" s="18"/>
      <c r="K21" s="18"/>
      <c r="L21" s="18"/>
      <c r="M21" s="9" t="e">
        <f t="shared" si="0"/>
        <v>#N/A</v>
      </c>
      <c r="N21" s="18"/>
      <c r="O21" s="18"/>
      <c r="P21" s="18"/>
      <c r="Q21" s="18"/>
      <c r="R21" s="8">
        <f t="shared" si="1"/>
        <v>0</v>
      </c>
      <c r="S21" s="8" t="e">
        <f t="shared" si="2"/>
        <v>#N/A</v>
      </c>
      <c r="T21" s="18"/>
    </row>
    <row r="22" spans="1:20">
      <c r="A22" s="9">
        <v>17</v>
      </c>
      <c r="B22" s="18"/>
      <c r="C22" s="18"/>
      <c r="D22" s="18"/>
      <c r="E22" s="18"/>
      <c r="F22" s="18"/>
      <c r="G22" s="9" t="e">
        <f>VLOOKUP(F22,薪级工资标准表!B:C,2,0)</f>
        <v>#N/A</v>
      </c>
      <c r="H22" s="9" t="e">
        <f>VLOOKUP(E22,薪级工资标准表!E:F,2,0)</f>
        <v>#N/A</v>
      </c>
      <c r="I22" s="18"/>
      <c r="J22" s="18"/>
      <c r="K22" s="18"/>
      <c r="L22" s="18"/>
      <c r="M22" s="9" t="e">
        <f t="shared" si="0"/>
        <v>#N/A</v>
      </c>
      <c r="N22" s="18"/>
      <c r="O22" s="18"/>
      <c r="P22" s="18"/>
      <c r="Q22" s="18"/>
      <c r="R22" s="8">
        <f t="shared" si="1"/>
        <v>0</v>
      </c>
      <c r="S22" s="8" t="e">
        <f t="shared" si="2"/>
        <v>#N/A</v>
      </c>
      <c r="T22" s="18"/>
    </row>
    <row r="23" spans="1:20">
      <c r="A23" s="9">
        <v>18</v>
      </c>
      <c r="B23" s="18"/>
      <c r="C23" s="18"/>
      <c r="D23" s="18"/>
      <c r="E23" s="18"/>
      <c r="F23" s="18"/>
      <c r="G23" s="9" t="e">
        <f>VLOOKUP(F23,薪级工资标准表!B:C,2,0)</f>
        <v>#N/A</v>
      </c>
      <c r="H23" s="9" t="e">
        <f>VLOOKUP(E23,薪级工资标准表!E:F,2,0)</f>
        <v>#N/A</v>
      </c>
      <c r="I23" s="18"/>
      <c r="J23" s="18"/>
      <c r="K23" s="18"/>
      <c r="L23" s="18"/>
      <c r="M23" s="9" t="e">
        <f t="shared" si="0"/>
        <v>#N/A</v>
      </c>
      <c r="N23" s="18"/>
      <c r="O23" s="18"/>
      <c r="P23" s="18"/>
      <c r="Q23" s="18"/>
      <c r="R23" s="8">
        <f t="shared" si="1"/>
        <v>0</v>
      </c>
      <c r="S23" s="8" t="e">
        <f t="shared" si="2"/>
        <v>#N/A</v>
      </c>
      <c r="T23" s="18"/>
    </row>
    <row r="24" spans="1:20">
      <c r="A24" s="9">
        <v>19</v>
      </c>
      <c r="B24" s="18"/>
      <c r="C24" s="18"/>
      <c r="D24" s="18"/>
      <c r="E24" s="18"/>
      <c r="F24" s="18"/>
      <c r="G24" s="9" t="e">
        <f>VLOOKUP(F24,薪级工资标准表!B:C,2,0)</f>
        <v>#N/A</v>
      </c>
      <c r="H24" s="9" t="e">
        <f>VLOOKUP(E24,薪级工资标准表!E:F,2,0)</f>
        <v>#N/A</v>
      </c>
      <c r="I24" s="18"/>
      <c r="J24" s="18"/>
      <c r="K24" s="18"/>
      <c r="L24" s="18"/>
      <c r="M24" s="9" t="e">
        <f t="shared" si="0"/>
        <v>#N/A</v>
      </c>
      <c r="N24" s="18"/>
      <c r="O24" s="18"/>
      <c r="P24" s="18"/>
      <c r="Q24" s="18"/>
      <c r="R24" s="8">
        <f t="shared" si="1"/>
        <v>0</v>
      </c>
      <c r="S24" s="8" t="e">
        <f t="shared" si="2"/>
        <v>#N/A</v>
      </c>
      <c r="T24" s="18"/>
    </row>
    <row r="25" spans="1:20">
      <c r="A25" s="9">
        <v>20</v>
      </c>
      <c r="B25" s="18"/>
      <c r="C25" s="18"/>
      <c r="D25" s="18"/>
      <c r="E25" s="18"/>
      <c r="F25" s="18"/>
      <c r="G25" s="9" t="e">
        <f>VLOOKUP(F25,薪级工资标准表!B:C,2,0)</f>
        <v>#N/A</v>
      </c>
      <c r="H25" s="9" t="e">
        <f>VLOOKUP(E25,薪级工资标准表!E:F,2,0)</f>
        <v>#N/A</v>
      </c>
      <c r="I25" s="18"/>
      <c r="J25" s="18"/>
      <c r="K25" s="18"/>
      <c r="L25" s="18"/>
      <c r="M25" s="9" t="e">
        <f t="shared" si="0"/>
        <v>#N/A</v>
      </c>
      <c r="N25" s="18"/>
      <c r="O25" s="18"/>
      <c r="P25" s="18"/>
      <c r="Q25" s="18"/>
      <c r="R25" s="8">
        <f t="shared" si="1"/>
        <v>0</v>
      </c>
      <c r="S25" s="8" t="e">
        <f t="shared" si="2"/>
        <v>#N/A</v>
      </c>
      <c r="T25" s="18"/>
    </row>
    <row r="27" spans="2:2">
      <c r="B27" s="19" t="s">
        <v>38</v>
      </c>
    </row>
    <row r="28" spans="2:2">
      <c r="B28" s="20" t="s">
        <v>39</v>
      </c>
    </row>
  </sheetData>
  <mergeCells count="11">
    <mergeCell ref="A3:T3"/>
    <mergeCell ref="E4:F4"/>
    <mergeCell ref="G4:M4"/>
    <mergeCell ref="N4:R4"/>
    <mergeCell ref="A4:A5"/>
    <mergeCell ref="B4:B5"/>
    <mergeCell ref="C4:C5"/>
    <mergeCell ref="D4:D5"/>
    <mergeCell ref="S4:S5"/>
    <mergeCell ref="T4:T5"/>
    <mergeCell ref="A1:T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tabSelected="1" workbookViewId="0">
      <selection activeCell="H29" sqref="$A1:$XFD1048576"/>
    </sheetView>
  </sheetViews>
  <sheetFormatPr defaultColWidth="9" defaultRowHeight="13.5" outlineLevelCol="5"/>
  <cols>
    <col min="1" max="2" width="9" style="1"/>
    <col min="3" max="3" width="8.875" style="1" customWidth="1"/>
    <col min="4" max="4" width="9" style="1"/>
    <col min="5" max="5" width="14.875" style="1" customWidth="1"/>
    <col min="6" max="6" width="14.125" style="1" customWidth="1"/>
    <col min="7" max="16384" width="9" style="1"/>
  </cols>
  <sheetData>
    <row r="1" ht="25.5" spans="1:6">
      <c r="A1" s="2" t="s">
        <v>40</v>
      </c>
      <c r="B1" s="3"/>
      <c r="C1" s="4"/>
      <c r="E1" s="5" t="s">
        <v>41</v>
      </c>
      <c r="F1" s="5"/>
    </row>
    <row r="2" spans="1:6">
      <c r="A2" s="6" t="s">
        <v>4</v>
      </c>
      <c r="B2" s="6" t="s">
        <v>12</v>
      </c>
      <c r="C2" s="6" t="s">
        <v>13</v>
      </c>
      <c r="E2" s="6" t="s">
        <v>11</v>
      </c>
      <c r="F2" s="6" t="s">
        <v>42</v>
      </c>
    </row>
    <row r="3" spans="1:6">
      <c r="A3" s="7"/>
      <c r="B3" s="7"/>
      <c r="C3" s="7"/>
      <c r="E3" s="8">
        <v>1</v>
      </c>
      <c r="F3" s="8">
        <v>200</v>
      </c>
    </row>
    <row r="4" spans="1:6">
      <c r="A4" s="9" t="s">
        <v>36</v>
      </c>
      <c r="B4" s="9" t="s">
        <v>43</v>
      </c>
      <c r="C4" s="8">
        <v>5000</v>
      </c>
      <c r="E4" s="8">
        <v>2</v>
      </c>
      <c r="F4" s="8">
        <v>300</v>
      </c>
    </row>
    <row r="5" spans="1:6">
      <c r="A5" s="8"/>
      <c r="B5" s="9" t="s">
        <v>44</v>
      </c>
      <c r="C5" s="8">
        <v>4500</v>
      </c>
      <c r="E5" s="8">
        <v>3</v>
      </c>
      <c r="F5" s="8">
        <v>400</v>
      </c>
    </row>
    <row r="6" spans="1:6">
      <c r="A6" s="8"/>
      <c r="B6" s="9" t="s">
        <v>45</v>
      </c>
      <c r="C6" s="8">
        <v>4000</v>
      </c>
      <c r="E6" s="8">
        <v>4</v>
      </c>
      <c r="F6" s="8">
        <v>500</v>
      </c>
    </row>
    <row r="7" spans="1:6">
      <c r="A7" s="8"/>
      <c r="B7" s="9" t="s">
        <v>37</v>
      </c>
      <c r="C7" s="8">
        <v>3500</v>
      </c>
      <c r="E7" s="8">
        <v>5</v>
      </c>
      <c r="F7" s="8">
        <v>600</v>
      </c>
    </row>
    <row r="8" spans="1:6">
      <c r="A8" s="9" t="s">
        <v>26</v>
      </c>
      <c r="B8" s="9" t="s">
        <v>29</v>
      </c>
      <c r="C8" s="8">
        <v>3000</v>
      </c>
      <c r="E8" s="8">
        <v>6</v>
      </c>
      <c r="F8" s="8">
        <v>700</v>
      </c>
    </row>
    <row r="9" spans="1:6">
      <c r="A9" s="8"/>
      <c r="B9" s="9" t="s">
        <v>27</v>
      </c>
      <c r="C9" s="8">
        <v>2500</v>
      </c>
      <c r="E9" s="8">
        <v>7</v>
      </c>
      <c r="F9" s="8">
        <v>800</v>
      </c>
    </row>
    <row r="10" spans="1:6">
      <c r="A10" s="8"/>
      <c r="B10" s="9" t="s">
        <v>34</v>
      </c>
      <c r="C10" s="8">
        <v>2000</v>
      </c>
      <c r="E10" s="8">
        <v>8</v>
      </c>
      <c r="F10" s="8">
        <v>900</v>
      </c>
    </row>
    <row r="11" spans="1:6">
      <c r="A11" s="9" t="s">
        <v>31</v>
      </c>
      <c r="B11" s="9" t="s">
        <v>32</v>
      </c>
      <c r="C11" s="8">
        <v>1900</v>
      </c>
      <c r="E11" s="8">
        <v>9</v>
      </c>
      <c r="F11" s="8">
        <v>1000</v>
      </c>
    </row>
    <row r="12" spans="1:6">
      <c r="A12" s="8"/>
      <c r="B12" s="9" t="s">
        <v>46</v>
      </c>
      <c r="C12" s="8">
        <v>1800</v>
      </c>
      <c r="E12" s="8">
        <v>10</v>
      </c>
      <c r="F12" s="8">
        <v>1100</v>
      </c>
    </row>
    <row r="13" spans="1:6">
      <c r="A13" s="8"/>
      <c r="B13" s="9" t="s">
        <v>47</v>
      </c>
      <c r="C13" s="8">
        <v>1700</v>
      </c>
      <c r="E13" s="8">
        <v>11</v>
      </c>
      <c r="F13" s="8">
        <v>1200</v>
      </c>
    </row>
    <row r="14" spans="1:6">
      <c r="A14" s="9" t="s">
        <v>48</v>
      </c>
      <c r="B14" s="9" t="s">
        <v>49</v>
      </c>
      <c r="C14" s="8">
        <v>1600</v>
      </c>
      <c r="E14" s="8">
        <v>12</v>
      </c>
      <c r="F14" s="8">
        <v>1300</v>
      </c>
    </row>
    <row r="15" spans="1:6">
      <c r="A15" s="8"/>
      <c r="B15" s="9" t="s">
        <v>50</v>
      </c>
      <c r="C15" s="8">
        <v>1500</v>
      </c>
      <c r="E15" s="8">
        <v>13</v>
      </c>
      <c r="F15" s="8">
        <v>1400</v>
      </c>
    </row>
    <row r="16" spans="1:6">
      <c r="A16" s="9" t="s">
        <v>51</v>
      </c>
      <c r="B16" s="9" t="s">
        <v>52</v>
      </c>
      <c r="C16" s="8">
        <v>1000</v>
      </c>
      <c r="E16" s="8">
        <v>14</v>
      </c>
      <c r="F16" s="8">
        <v>1500</v>
      </c>
    </row>
    <row r="17" spans="5:6">
      <c r="E17" s="8">
        <v>15</v>
      </c>
      <c r="F17" s="8">
        <v>1600</v>
      </c>
    </row>
    <row r="18" spans="5:6">
      <c r="E18" s="8">
        <v>16</v>
      </c>
      <c r="F18" s="8">
        <v>1700</v>
      </c>
    </row>
    <row r="19" spans="5:6">
      <c r="E19" s="8">
        <v>17</v>
      </c>
      <c r="F19" s="8">
        <v>1800</v>
      </c>
    </row>
    <row r="20" spans="5:6">
      <c r="E20" s="8">
        <v>18</v>
      </c>
      <c r="F20" s="8">
        <v>1900</v>
      </c>
    </row>
    <row r="21" spans="5:6">
      <c r="E21" s="8">
        <v>19</v>
      </c>
      <c r="F21" s="8">
        <v>2000</v>
      </c>
    </row>
    <row r="22" spans="5:6">
      <c r="E22" s="8">
        <v>20</v>
      </c>
      <c r="F22" s="8">
        <v>2100</v>
      </c>
    </row>
    <row r="23" spans="5:6">
      <c r="E23" s="8">
        <v>21</v>
      </c>
      <c r="F23" s="8">
        <v>2200</v>
      </c>
    </row>
    <row r="24" spans="5:6">
      <c r="E24" s="8">
        <v>22</v>
      </c>
      <c r="F24" s="8">
        <v>2300</v>
      </c>
    </row>
    <row r="25" spans="5:6">
      <c r="E25" s="8">
        <v>23</v>
      </c>
      <c r="F25" s="8">
        <v>2400</v>
      </c>
    </row>
    <row r="26" spans="5:6">
      <c r="E26" s="8">
        <v>24</v>
      </c>
      <c r="F26" s="8">
        <v>2500</v>
      </c>
    </row>
    <row r="27" spans="5:6">
      <c r="E27" s="8">
        <v>25</v>
      </c>
      <c r="F27" s="8">
        <v>2600</v>
      </c>
    </row>
    <row r="28" spans="5:6">
      <c r="E28" s="8">
        <v>26</v>
      </c>
      <c r="F28" s="8">
        <v>2700</v>
      </c>
    </row>
    <row r="29" spans="5:6">
      <c r="E29" s="8">
        <v>27</v>
      </c>
      <c r="F29" s="8">
        <v>2800</v>
      </c>
    </row>
    <row r="30" spans="5:6">
      <c r="E30" s="8">
        <v>28</v>
      </c>
      <c r="F30" s="8">
        <v>2900</v>
      </c>
    </row>
    <row r="31" spans="5:6">
      <c r="E31" s="8">
        <v>29</v>
      </c>
      <c r="F31" s="8">
        <v>3000</v>
      </c>
    </row>
    <row r="32" spans="5:6">
      <c r="E32" s="8">
        <v>30</v>
      </c>
      <c r="F32" s="8">
        <v>3100</v>
      </c>
    </row>
    <row r="33" spans="5:6">
      <c r="E33" s="8">
        <v>31</v>
      </c>
      <c r="F33" s="8">
        <v>3200</v>
      </c>
    </row>
    <row r="34" spans="5:6">
      <c r="E34" s="8">
        <v>32</v>
      </c>
      <c r="F34" s="8">
        <v>3300</v>
      </c>
    </row>
    <row r="35" spans="5:6">
      <c r="E35" s="8">
        <v>33</v>
      </c>
      <c r="F35" s="8">
        <v>3400</v>
      </c>
    </row>
    <row r="36" spans="5:6">
      <c r="E36" s="8">
        <v>34</v>
      </c>
      <c r="F36" s="8">
        <v>3500</v>
      </c>
    </row>
    <row r="37" spans="5:6">
      <c r="E37" s="8">
        <v>35</v>
      </c>
      <c r="F37" s="8">
        <v>3600</v>
      </c>
    </row>
    <row r="38" spans="5:6">
      <c r="E38" s="8">
        <v>36</v>
      </c>
      <c r="F38" s="8">
        <v>3700</v>
      </c>
    </row>
    <row r="39" spans="5:6">
      <c r="E39" s="8">
        <v>37</v>
      </c>
      <c r="F39" s="8">
        <v>3800</v>
      </c>
    </row>
    <row r="40" spans="5:6">
      <c r="E40" s="8">
        <v>38</v>
      </c>
      <c r="F40" s="8">
        <v>3900</v>
      </c>
    </row>
    <row r="41" spans="5:6">
      <c r="E41" s="8">
        <v>39</v>
      </c>
      <c r="F41" s="8">
        <v>4000</v>
      </c>
    </row>
    <row r="42" spans="5:6">
      <c r="E42" s="8">
        <v>40</v>
      </c>
      <c r="F42" s="8">
        <v>4100</v>
      </c>
    </row>
    <row r="43" spans="5:6">
      <c r="E43" s="8">
        <v>41</v>
      </c>
      <c r="F43" s="8">
        <v>4200</v>
      </c>
    </row>
    <row r="44" spans="5:6">
      <c r="E44" s="8">
        <v>42</v>
      </c>
      <c r="F44" s="8">
        <v>4300</v>
      </c>
    </row>
    <row r="45" spans="5:6">
      <c r="E45" s="8">
        <v>43</v>
      </c>
      <c r="F45" s="8">
        <v>4400</v>
      </c>
    </row>
    <row r="46" spans="5:6">
      <c r="E46" s="8">
        <v>44</v>
      </c>
      <c r="F46" s="8">
        <v>4500</v>
      </c>
    </row>
    <row r="47" spans="5:6">
      <c r="E47" s="8">
        <v>45</v>
      </c>
      <c r="F47" s="8">
        <v>4600</v>
      </c>
    </row>
    <row r="48" spans="5:6">
      <c r="E48" s="8">
        <v>46</v>
      </c>
      <c r="F48" s="8">
        <v>4700</v>
      </c>
    </row>
    <row r="49" spans="5:6">
      <c r="E49" s="8">
        <v>47</v>
      </c>
      <c r="F49" s="8">
        <v>4800</v>
      </c>
    </row>
    <row r="50" spans="5:6">
      <c r="E50" s="8">
        <v>48</v>
      </c>
      <c r="F50" s="8">
        <v>4900</v>
      </c>
    </row>
    <row r="51" spans="5:6">
      <c r="E51" s="8">
        <v>49</v>
      </c>
      <c r="F51" s="8">
        <v>5000</v>
      </c>
    </row>
    <row r="52" spans="5:6">
      <c r="E52" s="8">
        <v>50</v>
      </c>
      <c r="F52" s="8">
        <v>5100</v>
      </c>
    </row>
    <row r="53" spans="5:6">
      <c r="E53" s="8">
        <v>51</v>
      </c>
      <c r="F53" s="8">
        <v>5200</v>
      </c>
    </row>
    <row r="54" spans="5:6">
      <c r="E54" s="8">
        <v>52</v>
      </c>
      <c r="F54" s="8">
        <v>5300</v>
      </c>
    </row>
    <row r="55" spans="5:6">
      <c r="E55" s="8">
        <v>53</v>
      </c>
      <c r="F55" s="8">
        <v>5400</v>
      </c>
    </row>
    <row r="56" spans="5:6">
      <c r="E56" s="8">
        <v>54</v>
      </c>
      <c r="F56" s="8">
        <v>5500</v>
      </c>
    </row>
    <row r="57" spans="5:6">
      <c r="E57" s="8">
        <v>55</v>
      </c>
      <c r="F57" s="8">
        <v>5600</v>
      </c>
    </row>
    <row r="58" spans="5:6">
      <c r="E58" s="8">
        <v>56</v>
      </c>
      <c r="F58" s="8">
        <v>5700</v>
      </c>
    </row>
    <row r="59" spans="5:6">
      <c r="E59" s="8">
        <v>57</v>
      </c>
      <c r="F59" s="8">
        <v>5800</v>
      </c>
    </row>
    <row r="60" spans="5:6">
      <c r="E60" s="8">
        <v>58</v>
      </c>
      <c r="F60" s="8">
        <v>5900</v>
      </c>
    </row>
    <row r="61" spans="5:6">
      <c r="E61" s="8">
        <v>59</v>
      </c>
      <c r="F61" s="8">
        <v>6000</v>
      </c>
    </row>
    <row r="62" spans="5:6">
      <c r="E62" s="8">
        <v>60</v>
      </c>
      <c r="F62" s="8">
        <v>6100</v>
      </c>
    </row>
    <row r="63" spans="5:6">
      <c r="E63" s="8">
        <v>61</v>
      </c>
      <c r="F63" s="8">
        <v>6200</v>
      </c>
    </row>
    <row r="64" spans="5:6">
      <c r="E64" s="8">
        <v>62</v>
      </c>
      <c r="F64" s="8">
        <v>6300</v>
      </c>
    </row>
    <row r="65" spans="5:6">
      <c r="E65" s="8">
        <v>63</v>
      </c>
      <c r="F65" s="8">
        <v>6400</v>
      </c>
    </row>
    <row r="66" spans="5:6">
      <c r="E66" s="8">
        <v>64</v>
      </c>
      <c r="F66" s="8">
        <v>6500</v>
      </c>
    </row>
    <row r="67" spans="5:6">
      <c r="E67" s="8">
        <v>65</v>
      </c>
      <c r="F67" s="8">
        <v>6600</v>
      </c>
    </row>
  </sheetData>
  <mergeCells count="9">
    <mergeCell ref="A1:C1"/>
    <mergeCell ref="E1:F1"/>
    <mergeCell ref="A2:A3"/>
    <mergeCell ref="A4:A7"/>
    <mergeCell ref="A8:A10"/>
    <mergeCell ref="A11:A13"/>
    <mergeCell ref="A14:A15"/>
    <mergeCell ref="B2:B3"/>
    <mergeCell ref="C2:C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单位工资表</vt:lpstr>
      <vt:lpstr>薪级工资标准表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^O^珏</cp:lastModifiedBy>
  <dcterms:created xsi:type="dcterms:W3CDTF">2019-07-02T08:56:00Z</dcterms:created>
  <dcterms:modified xsi:type="dcterms:W3CDTF">2020-03-06T03:33:29Z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KSORubyTemplateID" linkTarget="0">
    <vt:lpwstr>1</vt:lpwstr>
  </property>
</Properties>
</file>