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785" tabRatio="888"/>
  </bookViews>
  <sheets>
    <sheet name="工资表-累计预扣预缴个税计算表" sheetId="15" r:id="rId1"/>
    <sheet name="工资表-1月" sheetId="2" r:id="rId2"/>
    <sheet name="工资表-2月" sheetId="16" r:id="rId3"/>
    <sheet name="工资表-3月" sheetId="17" r:id="rId4"/>
    <sheet name="工资表-4月" sheetId="18" r:id="rId5"/>
    <sheet name="工资表-5月" sheetId="19" r:id="rId6"/>
    <sheet name="工资表-6月" sheetId="20" r:id="rId7"/>
    <sheet name="工资表-7月" sheetId="21" r:id="rId8"/>
    <sheet name="工资表-8月" sheetId="22" r:id="rId9"/>
    <sheet name="工资表-9月" sheetId="23" r:id="rId10"/>
    <sheet name="工资表-10月" sheetId="24" r:id="rId11"/>
    <sheet name="工资表-11月" sheetId="25" r:id="rId12"/>
    <sheet name="工资表-12月" sheetId="26" r:id="rId13"/>
  </sheets>
  <calcPr calcId="145621"/>
</workbook>
</file>

<file path=xl/calcChain.xml><?xml version="1.0" encoding="utf-8"?>
<calcChain xmlns="http://schemas.openxmlformats.org/spreadsheetml/2006/main">
  <c r="G5" i="15"/>
  <c r="AM45" i="26" l="1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Z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Z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K5" s="1"/>
  <c r="R5" s="1"/>
  <c r="C5"/>
  <c r="B5"/>
  <c r="AM45" i="25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Z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Z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Z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Z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Z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Z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Z6" s="1"/>
  <c r="C6"/>
  <c r="B6"/>
  <c r="AJ5"/>
  <c r="Y5"/>
  <c r="I5"/>
  <c r="K5" s="1"/>
  <c r="R5" s="1"/>
  <c r="C5"/>
  <c r="B5"/>
  <c r="AM45" i="24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Z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Z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Z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Z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K5" s="1"/>
  <c r="C5"/>
  <c r="B5"/>
  <c r="AM45" i="23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C5"/>
  <c r="B5"/>
  <c r="AM45" i="22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Z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Z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Z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K5" s="1"/>
  <c r="C5"/>
  <c r="B5"/>
  <c r="AM45" i="21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Z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Z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Z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C6"/>
  <c r="B6"/>
  <c r="AJ5"/>
  <c r="Y5"/>
  <c r="I5"/>
  <c r="K5" s="1"/>
  <c r="C5"/>
  <c r="B5"/>
  <c r="AM45" i="20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C5"/>
  <c r="B5"/>
  <c r="AM45" i="19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Z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Z40" s="1"/>
  <c r="C40"/>
  <c r="B40"/>
  <c r="AJ39"/>
  <c r="Y39"/>
  <c r="Z39" s="1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C13"/>
  <c r="B13"/>
  <c r="AJ12"/>
  <c r="Y12"/>
  <c r="I12"/>
  <c r="K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K5" s="1"/>
  <c r="R5" s="1"/>
  <c r="C5"/>
  <c r="B5"/>
  <c r="AM45" i="18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C7"/>
  <c r="B7"/>
  <c r="AJ6"/>
  <c r="Y6"/>
  <c r="I6"/>
  <c r="K6" s="1"/>
  <c r="R6" s="1"/>
  <c r="C6"/>
  <c r="B6"/>
  <c r="AJ5"/>
  <c r="Y5"/>
  <c r="I5"/>
  <c r="C5"/>
  <c r="B5"/>
  <c r="AM45" i="17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R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R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R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R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R23" s="1"/>
  <c r="C23"/>
  <c r="B23"/>
  <c r="AJ22"/>
  <c r="Y22"/>
  <c r="I22"/>
  <c r="K22" s="1"/>
  <c r="R22" s="1"/>
  <c r="C22"/>
  <c r="B22"/>
  <c r="AJ21"/>
  <c r="Y21"/>
  <c r="I21"/>
  <c r="K21" s="1"/>
  <c r="R21" s="1"/>
  <c r="C21"/>
  <c r="B21"/>
  <c r="AJ20"/>
  <c r="Y20"/>
  <c r="I20"/>
  <c r="K20" s="1"/>
  <c r="R20" s="1"/>
  <c r="C20"/>
  <c r="B20"/>
  <c r="AJ19"/>
  <c r="Y19"/>
  <c r="I19"/>
  <c r="K19" s="1"/>
  <c r="R19" s="1"/>
  <c r="C19"/>
  <c r="B19"/>
  <c r="AJ18"/>
  <c r="Y18"/>
  <c r="I18"/>
  <c r="K18" s="1"/>
  <c r="R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C15"/>
  <c r="B15"/>
  <c r="AJ14"/>
  <c r="Y14"/>
  <c r="I14"/>
  <c r="K14" s="1"/>
  <c r="R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C10"/>
  <c r="B10"/>
  <c r="AJ9"/>
  <c r="Y9"/>
  <c r="I9"/>
  <c r="K9" s="1"/>
  <c r="R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C5"/>
  <c r="B5"/>
  <c r="AM45" i="16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J45"/>
  <c r="H45"/>
  <c r="G45"/>
  <c r="AJ44"/>
  <c r="Y44"/>
  <c r="I44"/>
  <c r="K44" s="1"/>
  <c r="R44" s="1"/>
  <c r="C44"/>
  <c r="B44"/>
  <c r="AJ43"/>
  <c r="Y43"/>
  <c r="I43"/>
  <c r="K43" s="1"/>
  <c r="R43" s="1"/>
  <c r="C43"/>
  <c r="B43"/>
  <c r="AJ42"/>
  <c r="Y42"/>
  <c r="I42"/>
  <c r="K42" s="1"/>
  <c r="R42" s="1"/>
  <c r="C42"/>
  <c r="B42"/>
  <c r="AJ41"/>
  <c r="Y41"/>
  <c r="I41"/>
  <c r="K41" s="1"/>
  <c r="R41" s="1"/>
  <c r="C41"/>
  <c r="B41"/>
  <c r="AJ40"/>
  <c r="Y40"/>
  <c r="I40"/>
  <c r="K40" s="1"/>
  <c r="R40" s="1"/>
  <c r="C40"/>
  <c r="B40"/>
  <c r="AJ39"/>
  <c r="Y39"/>
  <c r="I39"/>
  <c r="K39" s="1"/>
  <c r="C39"/>
  <c r="B39"/>
  <c r="AJ38"/>
  <c r="Y38"/>
  <c r="I38"/>
  <c r="K38" s="1"/>
  <c r="R38" s="1"/>
  <c r="C38"/>
  <c r="B38"/>
  <c r="AJ37"/>
  <c r="Y37"/>
  <c r="I37"/>
  <c r="K37" s="1"/>
  <c r="R37" s="1"/>
  <c r="C37"/>
  <c r="B37"/>
  <c r="AJ36"/>
  <c r="Y36"/>
  <c r="I36"/>
  <c r="K36" s="1"/>
  <c r="R36" s="1"/>
  <c r="C36"/>
  <c r="B36"/>
  <c r="AJ35"/>
  <c r="Y35"/>
  <c r="I35"/>
  <c r="K35" s="1"/>
  <c r="C35"/>
  <c r="B35"/>
  <c r="AJ34"/>
  <c r="Y34"/>
  <c r="I34"/>
  <c r="K34" s="1"/>
  <c r="R34" s="1"/>
  <c r="C34"/>
  <c r="B34"/>
  <c r="AJ33"/>
  <c r="Y33"/>
  <c r="I33"/>
  <c r="K33" s="1"/>
  <c r="R33" s="1"/>
  <c r="C33"/>
  <c r="B33"/>
  <c r="AJ32"/>
  <c r="Y32"/>
  <c r="I32"/>
  <c r="K32" s="1"/>
  <c r="R32" s="1"/>
  <c r="C32"/>
  <c r="B32"/>
  <c r="AJ31"/>
  <c r="Y31"/>
  <c r="I31"/>
  <c r="K31" s="1"/>
  <c r="C31"/>
  <c r="B31"/>
  <c r="AJ30"/>
  <c r="Y30"/>
  <c r="I30"/>
  <c r="K30" s="1"/>
  <c r="R30" s="1"/>
  <c r="C30"/>
  <c r="B30"/>
  <c r="AJ29"/>
  <c r="Y29"/>
  <c r="I29"/>
  <c r="K29" s="1"/>
  <c r="R29" s="1"/>
  <c r="C29"/>
  <c r="B29"/>
  <c r="AJ28"/>
  <c r="Y28"/>
  <c r="I28"/>
  <c r="K28" s="1"/>
  <c r="R28" s="1"/>
  <c r="C28"/>
  <c r="B28"/>
  <c r="AJ27"/>
  <c r="Y27"/>
  <c r="I27"/>
  <c r="K27" s="1"/>
  <c r="C27"/>
  <c r="B27"/>
  <c r="AJ26"/>
  <c r="Y26"/>
  <c r="I26"/>
  <c r="K26" s="1"/>
  <c r="R26" s="1"/>
  <c r="C26"/>
  <c r="B26"/>
  <c r="AJ25"/>
  <c r="Y25"/>
  <c r="I25"/>
  <c r="K25" s="1"/>
  <c r="R25" s="1"/>
  <c r="C25"/>
  <c r="B25"/>
  <c r="AJ24"/>
  <c r="Y24"/>
  <c r="I24"/>
  <c r="K24" s="1"/>
  <c r="R24" s="1"/>
  <c r="C24"/>
  <c r="B24"/>
  <c r="AJ23"/>
  <c r="Y23"/>
  <c r="I23"/>
  <c r="K23" s="1"/>
  <c r="C23"/>
  <c r="B23"/>
  <c r="AJ22"/>
  <c r="Y22"/>
  <c r="I22"/>
  <c r="K22" s="1"/>
  <c r="R22" s="1"/>
  <c r="C22"/>
  <c r="B22"/>
  <c r="AJ21"/>
  <c r="Y21"/>
  <c r="I21"/>
  <c r="K21" s="1"/>
  <c r="C21"/>
  <c r="B21"/>
  <c r="AJ20"/>
  <c r="Y20"/>
  <c r="I20"/>
  <c r="K20" s="1"/>
  <c r="R20" s="1"/>
  <c r="C20"/>
  <c r="B20"/>
  <c r="AJ19"/>
  <c r="Y19"/>
  <c r="I19"/>
  <c r="K19" s="1"/>
  <c r="C19"/>
  <c r="B19"/>
  <c r="AJ18"/>
  <c r="Y18"/>
  <c r="I18"/>
  <c r="K18" s="1"/>
  <c r="R18" s="1"/>
  <c r="C18"/>
  <c r="B18"/>
  <c r="AJ17"/>
  <c r="Y17"/>
  <c r="I17"/>
  <c r="K17" s="1"/>
  <c r="C17"/>
  <c r="B17"/>
  <c r="AJ16"/>
  <c r="Y16"/>
  <c r="I16"/>
  <c r="K16" s="1"/>
  <c r="C16"/>
  <c r="B16"/>
  <c r="AJ15"/>
  <c r="Y15"/>
  <c r="I15"/>
  <c r="K15" s="1"/>
  <c r="R15" s="1"/>
  <c r="C15"/>
  <c r="B15"/>
  <c r="AJ14"/>
  <c r="Y14"/>
  <c r="I14"/>
  <c r="K14" s="1"/>
  <c r="C14"/>
  <c r="B14"/>
  <c r="AJ13"/>
  <c r="Y13"/>
  <c r="I13"/>
  <c r="K13" s="1"/>
  <c r="R13" s="1"/>
  <c r="C13"/>
  <c r="B13"/>
  <c r="AJ12"/>
  <c r="Y12"/>
  <c r="I12"/>
  <c r="K12" s="1"/>
  <c r="R12" s="1"/>
  <c r="C12"/>
  <c r="B12"/>
  <c r="AJ11"/>
  <c r="Y11"/>
  <c r="I11"/>
  <c r="K11" s="1"/>
  <c r="R11" s="1"/>
  <c r="C11"/>
  <c r="B11"/>
  <c r="AJ10"/>
  <c r="Y10"/>
  <c r="I10"/>
  <c r="K10" s="1"/>
  <c r="R10" s="1"/>
  <c r="C10"/>
  <c r="B10"/>
  <c r="AJ9"/>
  <c r="Y9"/>
  <c r="I9"/>
  <c r="K9" s="1"/>
  <c r="R9" s="1"/>
  <c r="C9"/>
  <c r="B9"/>
  <c r="AJ8"/>
  <c r="Y8"/>
  <c r="I8"/>
  <c r="K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I5"/>
  <c r="C5"/>
  <c r="B5"/>
  <c r="AM45" i="2"/>
  <c r="AL45"/>
  <c r="AI45"/>
  <c r="AH45"/>
  <c r="AG45"/>
  <c r="AF45"/>
  <c r="AE45"/>
  <c r="AD45"/>
  <c r="AC45"/>
  <c r="AB45"/>
  <c r="AA45"/>
  <c r="X45"/>
  <c r="W45"/>
  <c r="V45"/>
  <c r="U45"/>
  <c r="T45"/>
  <c r="S45"/>
  <c r="Q45"/>
  <c r="P45"/>
  <c r="O45"/>
  <c r="N45"/>
  <c r="M45"/>
  <c r="L45"/>
  <c r="H45"/>
  <c r="G45"/>
  <c r="AJ44"/>
  <c r="Y44"/>
  <c r="I44"/>
  <c r="K44" s="1"/>
  <c r="C44"/>
  <c r="B44"/>
  <c r="AJ43"/>
  <c r="Y43"/>
  <c r="I43"/>
  <c r="K43" s="1"/>
  <c r="C43"/>
  <c r="B43"/>
  <c r="AJ42"/>
  <c r="Y42"/>
  <c r="I42"/>
  <c r="K42" s="1"/>
  <c r="C42"/>
  <c r="B42"/>
  <c r="AJ41"/>
  <c r="Y41"/>
  <c r="I41"/>
  <c r="K41" s="1"/>
  <c r="C41"/>
  <c r="B41"/>
  <c r="AJ40"/>
  <c r="Y40"/>
  <c r="I40"/>
  <c r="K40" s="1"/>
  <c r="C40"/>
  <c r="B40"/>
  <c r="AJ39"/>
  <c r="Y39"/>
  <c r="I39"/>
  <c r="K39" s="1"/>
  <c r="R39" s="1"/>
  <c r="C39"/>
  <c r="B39"/>
  <c r="AJ38"/>
  <c r="Y38"/>
  <c r="I38"/>
  <c r="K38" s="1"/>
  <c r="C38"/>
  <c r="B38"/>
  <c r="AJ37"/>
  <c r="Y37"/>
  <c r="I37"/>
  <c r="K37" s="1"/>
  <c r="R37" s="1"/>
  <c r="C37"/>
  <c r="B37"/>
  <c r="AJ36"/>
  <c r="Y36"/>
  <c r="I36"/>
  <c r="K36" s="1"/>
  <c r="C36"/>
  <c r="B36"/>
  <c r="AJ35"/>
  <c r="Y35"/>
  <c r="I35"/>
  <c r="K35" s="1"/>
  <c r="R35" s="1"/>
  <c r="C35"/>
  <c r="B35"/>
  <c r="AJ34"/>
  <c r="Y34"/>
  <c r="I34"/>
  <c r="K34" s="1"/>
  <c r="C34"/>
  <c r="B34"/>
  <c r="AJ33"/>
  <c r="Y33"/>
  <c r="I33"/>
  <c r="K33" s="1"/>
  <c r="C33"/>
  <c r="B33"/>
  <c r="AJ32"/>
  <c r="Y32"/>
  <c r="I32"/>
  <c r="K32" s="1"/>
  <c r="C32"/>
  <c r="B32"/>
  <c r="AJ31"/>
  <c r="Y31"/>
  <c r="I31"/>
  <c r="K31" s="1"/>
  <c r="R31" s="1"/>
  <c r="C31"/>
  <c r="B31"/>
  <c r="AJ30"/>
  <c r="Y30"/>
  <c r="I30"/>
  <c r="K30" s="1"/>
  <c r="C30"/>
  <c r="B30"/>
  <c r="AJ29"/>
  <c r="Y29"/>
  <c r="I29"/>
  <c r="K29" s="1"/>
  <c r="R29" s="1"/>
  <c r="C29"/>
  <c r="B29"/>
  <c r="AJ28"/>
  <c r="Y28"/>
  <c r="I28"/>
  <c r="K28" s="1"/>
  <c r="C28"/>
  <c r="B28"/>
  <c r="AJ27"/>
  <c r="Y27"/>
  <c r="I27"/>
  <c r="K27" s="1"/>
  <c r="R27" s="1"/>
  <c r="C27"/>
  <c r="B27"/>
  <c r="AJ26"/>
  <c r="Y26"/>
  <c r="I26"/>
  <c r="K26" s="1"/>
  <c r="C26"/>
  <c r="B26"/>
  <c r="AJ25"/>
  <c r="Y25"/>
  <c r="I25"/>
  <c r="K25" s="1"/>
  <c r="C25"/>
  <c r="B25"/>
  <c r="AJ24"/>
  <c r="Y24"/>
  <c r="I24"/>
  <c r="K24" s="1"/>
  <c r="C24"/>
  <c r="B24"/>
  <c r="AJ23"/>
  <c r="Y23"/>
  <c r="I23"/>
  <c r="K23" s="1"/>
  <c r="R23" s="1"/>
  <c r="C23"/>
  <c r="B23"/>
  <c r="AJ22"/>
  <c r="Y22"/>
  <c r="I22"/>
  <c r="K22" s="1"/>
  <c r="C22"/>
  <c r="B22"/>
  <c r="AJ21"/>
  <c r="Y21"/>
  <c r="I21"/>
  <c r="K21" s="1"/>
  <c r="R21" s="1"/>
  <c r="C21"/>
  <c r="B21"/>
  <c r="AJ20"/>
  <c r="Y20"/>
  <c r="I20"/>
  <c r="K20" s="1"/>
  <c r="C20"/>
  <c r="B20"/>
  <c r="AJ19"/>
  <c r="Y19"/>
  <c r="I19"/>
  <c r="K19" s="1"/>
  <c r="R19" s="1"/>
  <c r="C19"/>
  <c r="B19"/>
  <c r="AJ18"/>
  <c r="Y18"/>
  <c r="I18"/>
  <c r="K18" s="1"/>
  <c r="C18"/>
  <c r="B18"/>
  <c r="AJ17"/>
  <c r="Y17"/>
  <c r="I17"/>
  <c r="K17" s="1"/>
  <c r="R17" s="1"/>
  <c r="C17"/>
  <c r="B17"/>
  <c r="AJ16"/>
  <c r="Y16"/>
  <c r="I16"/>
  <c r="K16" s="1"/>
  <c r="R16" s="1"/>
  <c r="C16"/>
  <c r="B16"/>
  <c r="AJ15"/>
  <c r="Y15"/>
  <c r="I15"/>
  <c r="K15" s="1"/>
  <c r="R15" s="1"/>
  <c r="C15"/>
  <c r="B15"/>
  <c r="AJ14"/>
  <c r="Y14"/>
  <c r="I14"/>
  <c r="K14" s="1"/>
  <c r="R14" s="1"/>
  <c r="C14"/>
  <c r="B14"/>
  <c r="AJ13"/>
  <c r="Y13"/>
  <c r="I13"/>
  <c r="K13" s="1"/>
  <c r="R13" s="1"/>
  <c r="Z13" s="1"/>
  <c r="C13"/>
  <c r="B13"/>
  <c r="AJ12"/>
  <c r="Y12"/>
  <c r="I12"/>
  <c r="K12" s="1"/>
  <c r="R12" s="1"/>
  <c r="C12"/>
  <c r="B12"/>
  <c r="AJ11"/>
  <c r="Y11"/>
  <c r="I11"/>
  <c r="K11" s="1"/>
  <c r="C11"/>
  <c r="B11"/>
  <c r="AJ10"/>
  <c r="Y10"/>
  <c r="I10"/>
  <c r="K10" s="1"/>
  <c r="R10" s="1"/>
  <c r="C10"/>
  <c r="B10"/>
  <c r="AJ9"/>
  <c r="Y9"/>
  <c r="I9"/>
  <c r="K9" s="1"/>
  <c r="C9"/>
  <c r="B9"/>
  <c r="AJ8"/>
  <c r="Y8"/>
  <c r="I8"/>
  <c r="K8" s="1"/>
  <c r="R8" s="1"/>
  <c r="C8"/>
  <c r="B8"/>
  <c r="AJ7"/>
  <c r="Y7"/>
  <c r="I7"/>
  <c r="K7" s="1"/>
  <c r="R7" s="1"/>
  <c r="C7"/>
  <c r="B7"/>
  <c r="AJ6"/>
  <c r="Y6"/>
  <c r="I6"/>
  <c r="K6" s="1"/>
  <c r="R6" s="1"/>
  <c r="C6"/>
  <c r="B6"/>
  <c r="AJ5"/>
  <c r="Y5"/>
  <c r="J45"/>
  <c r="I5"/>
  <c r="C5"/>
  <c r="B5"/>
  <c r="BE44" i="15"/>
  <c r="BD44"/>
  <c r="BC44"/>
  <c r="BB44"/>
  <c r="BA44"/>
  <c r="AZ44"/>
  <c r="AY44"/>
  <c r="AX44"/>
  <c r="AW44"/>
  <c r="AV44"/>
  <c r="AU44"/>
  <c r="AT44"/>
  <c r="AO44"/>
  <c r="AM44"/>
  <c r="AI44"/>
  <c r="AH44"/>
  <c r="AG44"/>
  <c r="AF44"/>
  <c r="AE44"/>
  <c r="AD44"/>
  <c r="AC44"/>
  <c r="AB44"/>
  <c r="AA44"/>
  <c r="X44"/>
  <c r="W44"/>
  <c r="V44"/>
  <c r="U44"/>
  <c r="T44"/>
  <c r="S44"/>
  <c r="Q44"/>
  <c r="P44"/>
  <c r="O44"/>
  <c r="N44"/>
  <c r="M44"/>
  <c r="L44"/>
  <c r="J44"/>
  <c r="I44"/>
  <c r="H44"/>
  <c r="G44"/>
  <c r="BE43"/>
  <c r="BD43"/>
  <c r="BC43"/>
  <c r="BB43"/>
  <c r="BA43"/>
  <c r="AZ43"/>
  <c r="AY43"/>
  <c r="AX43"/>
  <c r="AW43"/>
  <c r="AV43"/>
  <c r="AU43"/>
  <c r="AT43"/>
  <c r="AO43"/>
  <c r="AM43"/>
  <c r="AI43"/>
  <c r="AH43"/>
  <c r="AG43"/>
  <c r="AF43"/>
  <c r="AE43"/>
  <c r="AD43"/>
  <c r="AC43"/>
  <c r="AB43"/>
  <c r="AA43"/>
  <c r="X43"/>
  <c r="W43"/>
  <c r="V43"/>
  <c r="U43"/>
  <c r="T43"/>
  <c r="S43"/>
  <c r="Q43"/>
  <c r="P43"/>
  <c r="O43"/>
  <c r="N43"/>
  <c r="M43"/>
  <c r="L43"/>
  <c r="J43"/>
  <c r="H43"/>
  <c r="G43"/>
  <c r="BE42"/>
  <c r="BD42"/>
  <c r="BC42"/>
  <c r="BB42"/>
  <c r="BA42"/>
  <c r="AZ42"/>
  <c r="AY42"/>
  <c r="AX42"/>
  <c r="AW42"/>
  <c r="AV42"/>
  <c r="AU42"/>
  <c r="AT42"/>
  <c r="AO42"/>
  <c r="AM42"/>
  <c r="AI42"/>
  <c r="AH42"/>
  <c r="AG42"/>
  <c r="AF42"/>
  <c r="AE42"/>
  <c r="AD42"/>
  <c r="AC42"/>
  <c r="AB42"/>
  <c r="AA42"/>
  <c r="X42"/>
  <c r="W42"/>
  <c r="V42"/>
  <c r="U42"/>
  <c r="T42"/>
  <c r="S42"/>
  <c r="Q42"/>
  <c r="P42"/>
  <c r="O42"/>
  <c r="N42"/>
  <c r="M42"/>
  <c r="L42"/>
  <c r="J42"/>
  <c r="I42"/>
  <c r="H42"/>
  <c r="G42"/>
  <c r="BE41"/>
  <c r="BD41"/>
  <c r="BC41"/>
  <c r="BB41"/>
  <c r="BA41"/>
  <c r="AZ41"/>
  <c r="AY41"/>
  <c r="AX41"/>
  <c r="AW41"/>
  <c r="AV41"/>
  <c r="AU41"/>
  <c r="AT41"/>
  <c r="AO41"/>
  <c r="AM41"/>
  <c r="AI41"/>
  <c r="AH41"/>
  <c r="AG41"/>
  <c r="AF41"/>
  <c r="AE41"/>
  <c r="AD41"/>
  <c r="AC41"/>
  <c r="AB41"/>
  <c r="AA41"/>
  <c r="X41"/>
  <c r="W41"/>
  <c r="V41"/>
  <c r="U41"/>
  <c r="T41"/>
  <c r="S41"/>
  <c r="Q41"/>
  <c r="P41"/>
  <c r="O41"/>
  <c r="N41"/>
  <c r="M41"/>
  <c r="L41"/>
  <c r="J41"/>
  <c r="I41"/>
  <c r="H41"/>
  <c r="G41"/>
  <c r="BE40"/>
  <c r="BD40"/>
  <c r="BC40"/>
  <c r="BB40"/>
  <c r="BA40"/>
  <c r="AZ40"/>
  <c r="AY40"/>
  <c r="AX40"/>
  <c r="AW40"/>
  <c r="AV40"/>
  <c r="AU40"/>
  <c r="AT40"/>
  <c r="AO40"/>
  <c r="AM40"/>
  <c r="AI40"/>
  <c r="AH40"/>
  <c r="AG40"/>
  <c r="AF40"/>
  <c r="AE40"/>
  <c r="AD40"/>
  <c r="AC40"/>
  <c r="AB40"/>
  <c r="AA40"/>
  <c r="X40"/>
  <c r="W40"/>
  <c r="V40"/>
  <c r="U40"/>
  <c r="T40"/>
  <c r="S40"/>
  <c r="Q40"/>
  <c r="P40"/>
  <c r="O40"/>
  <c r="N40"/>
  <c r="M40"/>
  <c r="L40"/>
  <c r="J40"/>
  <c r="I40"/>
  <c r="H40"/>
  <c r="G40"/>
  <c r="BE39"/>
  <c r="BD39"/>
  <c r="BC39"/>
  <c r="BB39"/>
  <c r="BA39"/>
  <c r="AZ39"/>
  <c r="AY39"/>
  <c r="AX39"/>
  <c r="AW39"/>
  <c r="AV39"/>
  <c r="AU39"/>
  <c r="AT39"/>
  <c r="AO39"/>
  <c r="AM39"/>
  <c r="AI39"/>
  <c r="AH39"/>
  <c r="AG39"/>
  <c r="AF39"/>
  <c r="AE39"/>
  <c r="AD39"/>
  <c r="AC39"/>
  <c r="AB39"/>
  <c r="AA39"/>
  <c r="X39"/>
  <c r="W39"/>
  <c r="V39"/>
  <c r="U39"/>
  <c r="T39"/>
  <c r="S39"/>
  <c r="Q39"/>
  <c r="P39"/>
  <c r="O39"/>
  <c r="N39"/>
  <c r="M39"/>
  <c r="L39"/>
  <c r="J39"/>
  <c r="I39"/>
  <c r="H39"/>
  <c r="G39"/>
  <c r="BE38"/>
  <c r="BD38"/>
  <c r="BC38"/>
  <c r="BB38"/>
  <c r="BA38"/>
  <c r="AZ38"/>
  <c r="AY38"/>
  <c r="AX38"/>
  <c r="AW38"/>
  <c r="AV38"/>
  <c r="AU38"/>
  <c r="AT38"/>
  <c r="AO38"/>
  <c r="AM38"/>
  <c r="AI38"/>
  <c r="AH38"/>
  <c r="AG38"/>
  <c r="AF38"/>
  <c r="AE38"/>
  <c r="AD38"/>
  <c r="AC38"/>
  <c r="AB38"/>
  <c r="AA38"/>
  <c r="X38"/>
  <c r="W38"/>
  <c r="V38"/>
  <c r="U38"/>
  <c r="T38"/>
  <c r="S38"/>
  <c r="Q38"/>
  <c r="P38"/>
  <c r="O38"/>
  <c r="N38"/>
  <c r="M38"/>
  <c r="L38"/>
  <c r="J38"/>
  <c r="I38"/>
  <c r="H38"/>
  <c r="G38"/>
  <c r="BE37"/>
  <c r="BD37"/>
  <c r="BC37"/>
  <c r="BB37"/>
  <c r="BA37"/>
  <c r="AZ37"/>
  <c r="AY37"/>
  <c r="AX37"/>
  <c r="AW37"/>
  <c r="AV37"/>
  <c r="AU37"/>
  <c r="AT37"/>
  <c r="AO37"/>
  <c r="AM37"/>
  <c r="AI37"/>
  <c r="AH37"/>
  <c r="AG37"/>
  <c r="AF37"/>
  <c r="AE37"/>
  <c r="AD37"/>
  <c r="AC37"/>
  <c r="AB37"/>
  <c r="AA37"/>
  <c r="X37"/>
  <c r="W37"/>
  <c r="V37"/>
  <c r="U37"/>
  <c r="T37"/>
  <c r="S37"/>
  <c r="Q37"/>
  <c r="P37"/>
  <c r="O37"/>
  <c r="N37"/>
  <c r="M37"/>
  <c r="L37"/>
  <c r="J37"/>
  <c r="I37"/>
  <c r="H37"/>
  <c r="G37"/>
  <c r="BE36"/>
  <c r="BD36"/>
  <c r="BC36"/>
  <c r="BB36"/>
  <c r="BA36"/>
  <c r="AZ36"/>
  <c r="AY36"/>
  <c r="AX36"/>
  <c r="AW36"/>
  <c r="AV36"/>
  <c r="AU36"/>
  <c r="AT36"/>
  <c r="AO36"/>
  <c r="AM36"/>
  <c r="AI36"/>
  <c r="AH36"/>
  <c r="AG36"/>
  <c r="AF36"/>
  <c r="AE36"/>
  <c r="AD36"/>
  <c r="AC36"/>
  <c r="AB36"/>
  <c r="AA36"/>
  <c r="X36"/>
  <c r="W36"/>
  <c r="V36"/>
  <c r="U36"/>
  <c r="T36"/>
  <c r="S36"/>
  <c r="Q36"/>
  <c r="P36"/>
  <c r="O36"/>
  <c r="N36"/>
  <c r="M36"/>
  <c r="L36"/>
  <c r="J36"/>
  <c r="I36"/>
  <c r="H36"/>
  <c r="G36"/>
  <c r="BE35"/>
  <c r="BD35"/>
  <c r="BC35"/>
  <c r="BB35"/>
  <c r="BA35"/>
  <c r="AZ35"/>
  <c r="AY35"/>
  <c r="AX35"/>
  <c r="AW35"/>
  <c r="AV35"/>
  <c r="AU35"/>
  <c r="AT35"/>
  <c r="AO35"/>
  <c r="AM35"/>
  <c r="AI35"/>
  <c r="AH35"/>
  <c r="AG35"/>
  <c r="AF35"/>
  <c r="AE35"/>
  <c r="AD35"/>
  <c r="AC35"/>
  <c r="AB35"/>
  <c r="AA35"/>
  <c r="X35"/>
  <c r="W35"/>
  <c r="V35"/>
  <c r="U35"/>
  <c r="T35"/>
  <c r="S35"/>
  <c r="Q35"/>
  <c r="P35"/>
  <c r="O35"/>
  <c r="N35"/>
  <c r="M35"/>
  <c r="L35"/>
  <c r="J35"/>
  <c r="I35"/>
  <c r="H35"/>
  <c r="G35"/>
  <c r="BE34"/>
  <c r="BD34"/>
  <c r="BC34"/>
  <c r="BB34"/>
  <c r="BA34"/>
  <c r="AZ34"/>
  <c r="AY34"/>
  <c r="AX34"/>
  <c r="AW34"/>
  <c r="AV34"/>
  <c r="AU34"/>
  <c r="AT34"/>
  <c r="AO34"/>
  <c r="AM34"/>
  <c r="AI34"/>
  <c r="AH34"/>
  <c r="AG34"/>
  <c r="AF34"/>
  <c r="AE34"/>
  <c r="AD34"/>
  <c r="AC34"/>
  <c r="AB34"/>
  <c r="AA34"/>
  <c r="X34"/>
  <c r="W34"/>
  <c r="V34"/>
  <c r="U34"/>
  <c r="T34"/>
  <c r="S34"/>
  <c r="Q34"/>
  <c r="P34"/>
  <c r="O34"/>
  <c r="N34"/>
  <c r="M34"/>
  <c r="L34"/>
  <c r="J34"/>
  <c r="I34"/>
  <c r="H34"/>
  <c r="G34"/>
  <c r="BE33"/>
  <c r="BD33"/>
  <c r="BC33"/>
  <c r="BB33"/>
  <c r="BA33"/>
  <c r="AZ33"/>
  <c r="AY33"/>
  <c r="AX33"/>
  <c r="AW33"/>
  <c r="AV33"/>
  <c r="AU33"/>
  <c r="AT33"/>
  <c r="AO33"/>
  <c r="AM33"/>
  <c r="AI33"/>
  <c r="AH33"/>
  <c r="AG33"/>
  <c r="AF33"/>
  <c r="AE33"/>
  <c r="AD33"/>
  <c r="AC33"/>
  <c r="AB33"/>
  <c r="AA33"/>
  <c r="X33"/>
  <c r="W33"/>
  <c r="V33"/>
  <c r="U33"/>
  <c r="T33"/>
  <c r="S33"/>
  <c r="Q33"/>
  <c r="P33"/>
  <c r="O33"/>
  <c r="N33"/>
  <c r="M33"/>
  <c r="L33"/>
  <c r="J33"/>
  <c r="I33"/>
  <c r="H33"/>
  <c r="G33"/>
  <c r="BE32"/>
  <c r="BD32"/>
  <c r="BC32"/>
  <c r="BB32"/>
  <c r="BA32"/>
  <c r="AZ32"/>
  <c r="AY32"/>
  <c r="AX32"/>
  <c r="AW32"/>
  <c r="AV32"/>
  <c r="AU32"/>
  <c r="AT32"/>
  <c r="AO32"/>
  <c r="AM32"/>
  <c r="AI32"/>
  <c r="AH32"/>
  <c r="AG32"/>
  <c r="AF32"/>
  <c r="AE32"/>
  <c r="AD32"/>
  <c r="AC32"/>
  <c r="AB32"/>
  <c r="AA32"/>
  <c r="X32"/>
  <c r="W32"/>
  <c r="V32"/>
  <c r="U32"/>
  <c r="T32"/>
  <c r="S32"/>
  <c r="Q32"/>
  <c r="P32"/>
  <c r="O32"/>
  <c r="N32"/>
  <c r="M32"/>
  <c r="L32"/>
  <c r="J32"/>
  <c r="I32"/>
  <c r="H32"/>
  <c r="G32"/>
  <c r="BE31"/>
  <c r="BD31"/>
  <c r="BC31"/>
  <c r="BB31"/>
  <c r="BA31"/>
  <c r="AZ31"/>
  <c r="AY31"/>
  <c r="AX31"/>
  <c r="AW31"/>
  <c r="AV31"/>
  <c r="AU31"/>
  <c r="AT31"/>
  <c r="AO31"/>
  <c r="AM31"/>
  <c r="AI31"/>
  <c r="AH31"/>
  <c r="AG31"/>
  <c r="AF31"/>
  <c r="AE31"/>
  <c r="AD31"/>
  <c r="AC31"/>
  <c r="AB31"/>
  <c r="AA31"/>
  <c r="X31"/>
  <c r="W31"/>
  <c r="V31"/>
  <c r="U31"/>
  <c r="T31"/>
  <c r="S31"/>
  <c r="Q31"/>
  <c r="P31"/>
  <c r="O31"/>
  <c r="N31"/>
  <c r="M31"/>
  <c r="L31"/>
  <c r="J31"/>
  <c r="I31"/>
  <c r="H31"/>
  <c r="G31"/>
  <c r="BE30"/>
  <c r="BD30"/>
  <c r="BC30"/>
  <c r="BB30"/>
  <c r="BA30"/>
  <c r="AZ30"/>
  <c r="AY30"/>
  <c r="AX30"/>
  <c r="AW30"/>
  <c r="AV30"/>
  <c r="AU30"/>
  <c r="AT30"/>
  <c r="AO30"/>
  <c r="AM30"/>
  <c r="AI30"/>
  <c r="AH30"/>
  <c r="AG30"/>
  <c r="AF30"/>
  <c r="AE30"/>
  <c r="AD30"/>
  <c r="AC30"/>
  <c r="AB30"/>
  <c r="AA30"/>
  <c r="X30"/>
  <c r="W30"/>
  <c r="V30"/>
  <c r="U30"/>
  <c r="T30"/>
  <c r="S30"/>
  <c r="Q30"/>
  <c r="P30"/>
  <c r="O30"/>
  <c r="N30"/>
  <c r="M30"/>
  <c r="L30"/>
  <c r="J30"/>
  <c r="I30"/>
  <c r="H30"/>
  <c r="G30"/>
  <c r="BE29"/>
  <c r="BD29"/>
  <c r="BC29"/>
  <c r="BB29"/>
  <c r="BA29"/>
  <c r="AZ29"/>
  <c r="AY29"/>
  <c r="AX29"/>
  <c r="AW29"/>
  <c r="AV29"/>
  <c r="AU29"/>
  <c r="AT29"/>
  <c r="AO29"/>
  <c r="AM29"/>
  <c r="AI29"/>
  <c r="AH29"/>
  <c r="AG29"/>
  <c r="AF29"/>
  <c r="AE29"/>
  <c r="AD29"/>
  <c r="AC29"/>
  <c r="AB29"/>
  <c r="AA29"/>
  <c r="X29"/>
  <c r="W29"/>
  <c r="V29"/>
  <c r="U29"/>
  <c r="T29"/>
  <c r="S29"/>
  <c r="Q29"/>
  <c r="P29"/>
  <c r="O29"/>
  <c r="N29"/>
  <c r="M29"/>
  <c r="L29"/>
  <c r="J29"/>
  <c r="I29"/>
  <c r="H29"/>
  <c r="G29"/>
  <c r="BE28"/>
  <c r="BD28"/>
  <c r="BC28"/>
  <c r="BB28"/>
  <c r="BA28"/>
  <c r="AZ28"/>
  <c r="AY28"/>
  <c r="AX28"/>
  <c r="AW28"/>
  <c r="AV28"/>
  <c r="AU28"/>
  <c r="AT28"/>
  <c r="AO28"/>
  <c r="AM28"/>
  <c r="AI28"/>
  <c r="AH28"/>
  <c r="AG28"/>
  <c r="AF28"/>
  <c r="AE28"/>
  <c r="AD28"/>
  <c r="AC28"/>
  <c r="AB28"/>
  <c r="AA28"/>
  <c r="X28"/>
  <c r="W28"/>
  <c r="V28"/>
  <c r="U28"/>
  <c r="T28"/>
  <c r="S28"/>
  <c r="Q28"/>
  <c r="P28"/>
  <c r="O28"/>
  <c r="N28"/>
  <c r="M28"/>
  <c r="L28"/>
  <c r="J28"/>
  <c r="I28"/>
  <c r="H28"/>
  <c r="G28"/>
  <c r="BE27"/>
  <c r="BD27"/>
  <c r="BC27"/>
  <c r="BB27"/>
  <c r="BA27"/>
  <c r="AZ27"/>
  <c r="AY27"/>
  <c r="AX27"/>
  <c r="AW27"/>
  <c r="AV27"/>
  <c r="AU27"/>
  <c r="AT27"/>
  <c r="AO27"/>
  <c r="AM27"/>
  <c r="AI27"/>
  <c r="AH27"/>
  <c r="AG27"/>
  <c r="AF27"/>
  <c r="AE27"/>
  <c r="AD27"/>
  <c r="AC27"/>
  <c r="AB27"/>
  <c r="AA27"/>
  <c r="X27"/>
  <c r="W27"/>
  <c r="V27"/>
  <c r="U27"/>
  <c r="T27"/>
  <c r="S27"/>
  <c r="Q27"/>
  <c r="P27"/>
  <c r="O27"/>
  <c r="N27"/>
  <c r="M27"/>
  <c r="L27"/>
  <c r="J27"/>
  <c r="I27"/>
  <c r="H27"/>
  <c r="G27"/>
  <c r="BE26"/>
  <c r="BD26"/>
  <c r="BC26"/>
  <c r="BB26"/>
  <c r="BA26"/>
  <c r="AZ26"/>
  <c r="AY26"/>
  <c r="AX26"/>
  <c r="AW26"/>
  <c r="AV26"/>
  <c r="AU26"/>
  <c r="AT26"/>
  <c r="AO26"/>
  <c r="AM26"/>
  <c r="AI26"/>
  <c r="AH26"/>
  <c r="AG26"/>
  <c r="AF26"/>
  <c r="AE26"/>
  <c r="AD26"/>
  <c r="AC26"/>
  <c r="AB26"/>
  <c r="AA26"/>
  <c r="X26"/>
  <c r="W26"/>
  <c r="V26"/>
  <c r="U26"/>
  <c r="T26"/>
  <c r="S26"/>
  <c r="Q26"/>
  <c r="P26"/>
  <c r="O26"/>
  <c r="N26"/>
  <c r="M26"/>
  <c r="L26"/>
  <c r="J26"/>
  <c r="I26"/>
  <c r="H26"/>
  <c r="G26"/>
  <c r="BE25"/>
  <c r="BD25"/>
  <c r="BC25"/>
  <c r="BB25"/>
  <c r="BA25"/>
  <c r="AZ25"/>
  <c r="AY25"/>
  <c r="AX25"/>
  <c r="AW25"/>
  <c r="AV25"/>
  <c r="AU25"/>
  <c r="AT25"/>
  <c r="AO25"/>
  <c r="AM25"/>
  <c r="AI25"/>
  <c r="AH25"/>
  <c r="AG25"/>
  <c r="AF25"/>
  <c r="AE25"/>
  <c r="AD25"/>
  <c r="AC25"/>
  <c r="AB25"/>
  <c r="AA25"/>
  <c r="X25"/>
  <c r="W25"/>
  <c r="V25"/>
  <c r="U25"/>
  <c r="T25"/>
  <c r="S25"/>
  <c r="Q25"/>
  <c r="P25"/>
  <c r="O25"/>
  <c r="N25"/>
  <c r="M25"/>
  <c r="L25"/>
  <c r="J25"/>
  <c r="I25"/>
  <c r="H25"/>
  <c r="G25"/>
  <c r="BE24"/>
  <c r="BD24"/>
  <c r="BC24"/>
  <c r="BB24"/>
  <c r="BA24"/>
  <c r="AZ24"/>
  <c r="AY24"/>
  <c r="AX24"/>
  <c r="AW24"/>
  <c r="AV24"/>
  <c r="AU24"/>
  <c r="AT24"/>
  <c r="AO24"/>
  <c r="AM24"/>
  <c r="AI24"/>
  <c r="AH24"/>
  <c r="AG24"/>
  <c r="AF24"/>
  <c r="AE24"/>
  <c r="AD24"/>
  <c r="AC24"/>
  <c r="AB24"/>
  <c r="AA24"/>
  <c r="X24"/>
  <c r="W24"/>
  <c r="V24"/>
  <c r="U24"/>
  <c r="T24"/>
  <c r="S24"/>
  <c r="Q24"/>
  <c r="P24"/>
  <c r="O24"/>
  <c r="N24"/>
  <c r="M24"/>
  <c r="L24"/>
  <c r="J24"/>
  <c r="I24"/>
  <c r="H24"/>
  <c r="G24"/>
  <c r="BE23"/>
  <c r="BD23"/>
  <c r="BC23"/>
  <c r="BB23"/>
  <c r="BA23"/>
  <c r="AZ23"/>
  <c r="AY23"/>
  <c r="AX23"/>
  <c r="AW23"/>
  <c r="AV23"/>
  <c r="AU23"/>
  <c r="AT23"/>
  <c r="AO23"/>
  <c r="AM23"/>
  <c r="AI23"/>
  <c r="AH23"/>
  <c r="AG23"/>
  <c r="AF23"/>
  <c r="AE23"/>
  <c r="AD23"/>
  <c r="AC23"/>
  <c r="AB23"/>
  <c r="AA23"/>
  <c r="X23"/>
  <c r="W23"/>
  <c r="V23"/>
  <c r="U23"/>
  <c r="T23"/>
  <c r="S23"/>
  <c r="Q23"/>
  <c r="P23"/>
  <c r="O23"/>
  <c r="N23"/>
  <c r="M23"/>
  <c r="L23"/>
  <c r="J23"/>
  <c r="I23"/>
  <c r="H23"/>
  <c r="G23"/>
  <c r="BE22"/>
  <c r="BD22"/>
  <c r="BC22"/>
  <c r="BB22"/>
  <c r="BA22"/>
  <c r="AZ22"/>
  <c r="AY22"/>
  <c r="AX22"/>
  <c r="AW22"/>
  <c r="AV22"/>
  <c r="AU22"/>
  <c r="AT22"/>
  <c r="AO22"/>
  <c r="AM22"/>
  <c r="AI22"/>
  <c r="AH22"/>
  <c r="AG22"/>
  <c r="AF22"/>
  <c r="AE22"/>
  <c r="AD22"/>
  <c r="AC22"/>
  <c r="AB22"/>
  <c r="AA22"/>
  <c r="X22"/>
  <c r="W22"/>
  <c r="V22"/>
  <c r="U22"/>
  <c r="T22"/>
  <c r="S22"/>
  <c r="Q22"/>
  <c r="P22"/>
  <c r="O22"/>
  <c r="N22"/>
  <c r="M22"/>
  <c r="L22"/>
  <c r="J22"/>
  <c r="I22"/>
  <c r="H22"/>
  <c r="G22"/>
  <c r="BE21"/>
  <c r="BD21"/>
  <c r="BC21"/>
  <c r="BB21"/>
  <c r="BA21"/>
  <c r="AZ21"/>
  <c r="AY21"/>
  <c r="AX21"/>
  <c r="AW21"/>
  <c r="AV21"/>
  <c r="AU21"/>
  <c r="AT21"/>
  <c r="AO21"/>
  <c r="AM21"/>
  <c r="AI21"/>
  <c r="AH21"/>
  <c r="AG21"/>
  <c r="AF21"/>
  <c r="AE21"/>
  <c r="AD21"/>
  <c r="AC21"/>
  <c r="AB21"/>
  <c r="AA21"/>
  <c r="X21"/>
  <c r="W21"/>
  <c r="V21"/>
  <c r="U21"/>
  <c r="T21"/>
  <c r="S21"/>
  <c r="Q21"/>
  <c r="P21"/>
  <c r="O21"/>
  <c r="N21"/>
  <c r="M21"/>
  <c r="L21"/>
  <c r="J21"/>
  <c r="I21"/>
  <c r="H21"/>
  <c r="G21"/>
  <c r="BE20"/>
  <c r="BD20"/>
  <c r="BC20"/>
  <c r="BB20"/>
  <c r="BA20"/>
  <c r="AZ20"/>
  <c r="AY20"/>
  <c r="AX20"/>
  <c r="AW20"/>
  <c r="AV20"/>
  <c r="AU20"/>
  <c r="AT20"/>
  <c r="AO20"/>
  <c r="AM20"/>
  <c r="AI20"/>
  <c r="AH20"/>
  <c r="AG20"/>
  <c r="AF20"/>
  <c r="AE20"/>
  <c r="AD20"/>
  <c r="AC20"/>
  <c r="AB20"/>
  <c r="AA20"/>
  <c r="X20"/>
  <c r="W20"/>
  <c r="V20"/>
  <c r="U20"/>
  <c r="T20"/>
  <c r="S20"/>
  <c r="Q20"/>
  <c r="P20"/>
  <c r="O20"/>
  <c r="N20"/>
  <c r="M20"/>
  <c r="L20"/>
  <c r="J20"/>
  <c r="I20"/>
  <c r="H20"/>
  <c r="G20"/>
  <c r="BE19"/>
  <c r="BD19"/>
  <c r="BC19"/>
  <c r="BB19"/>
  <c r="BA19"/>
  <c r="AZ19"/>
  <c r="AY19"/>
  <c r="AX19"/>
  <c r="AW19"/>
  <c r="AV19"/>
  <c r="AU19"/>
  <c r="AT19"/>
  <c r="AO19"/>
  <c r="AM19"/>
  <c r="AI19"/>
  <c r="AH19"/>
  <c r="AG19"/>
  <c r="AF19"/>
  <c r="AE19"/>
  <c r="AD19"/>
  <c r="AC19"/>
  <c r="AB19"/>
  <c r="AA19"/>
  <c r="X19"/>
  <c r="W19"/>
  <c r="V19"/>
  <c r="U19"/>
  <c r="T19"/>
  <c r="S19"/>
  <c r="Q19"/>
  <c r="P19"/>
  <c r="O19"/>
  <c r="N19"/>
  <c r="M19"/>
  <c r="L19"/>
  <c r="J19"/>
  <c r="I19"/>
  <c r="H19"/>
  <c r="G19"/>
  <c r="BE18"/>
  <c r="BD18"/>
  <c r="BC18"/>
  <c r="BB18"/>
  <c r="BA18"/>
  <c r="AZ18"/>
  <c r="AY18"/>
  <c r="AX18"/>
  <c r="AW18"/>
  <c r="AV18"/>
  <c r="AU18"/>
  <c r="AT18"/>
  <c r="AO18"/>
  <c r="AM18"/>
  <c r="AI18"/>
  <c r="AH18"/>
  <c r="AG18"/>
  <c r="AF18"/>
  <c r="AE18"/>
  <c r="AD18"/>
  <c r="AC18"/>
  <c r="AB18"/>
  <c r="AA18"/>
  <c r="X18"/>
  <c r="W18"/>
  <c r="V18"/>
  <c r="U18"/>
  <c r="T18"/>
  <c r="S18"/>
  <c r="Q18"/>
  <c r="P18"/>
  <c r="O18"/>
  <c r="N18"/>
  <c r="M18"/>
  <c r="L18"/>
  <c r="J18"/>
  <c r="I18"/>
  <c r="H18"/>
  <c r="G18"/>
  <c r="BE17"/>
  <c r="BD17"/>
  <c r="BC17"/>
  <c r="BB17"/>
  <c r="BA17"/>
  <c r="AZ17"/>
  <c r="AY17"/>
  <c r="AX17"/>
  <c r="AW17"/>
  <c r="AV17"/>
  <c r="AU17"/>
  <c r="AT17"/>
  <c r="AO17"/>
  <c r="AM17"/>
  <c r="AI17"/>
  <c r="AH17"/>
  <c r="AG17"/>
  <c r="AF17"/>
  <c r="AE17"/>
  <c r="AD17"/>
  <c r="AC17"/>
  <c r="AB17"/>
  <c r="AA17"/>
  <c r="X17"/>
  <c r="W17"/>
  <c r="V17"/>
  <c r="U17"/>
  <c r="T17"/>
  <c r="S17"/>
  <c r="Q17"/>
  <c r="P17"/>
  <c r="O17"/>
  <c r="N17"/>
  <c r="M17"/>
  <c r="L17"/>
  <c r="J17"/>
  <c r="I17"/>
  <c r="H17"/>
  <c r="G17"/>
  <c r="BE16"/>
  <c r="BD16"/>
  <c r="BC16"/>
  <c r="BB16"/>
  <c r="BA16"/>
  <c r="AZ16"/>
  <c r="AY16"/>
  <c r="AX16"/>
  <c r="AW16"/>
  <c r="AV16"/>
  <c r="AU16"/>
  <c r="AT16"/>
  <c r="AO16"/>
  <c r="AM16"/>
  <c r="AI16"/>
  <c r="AH16"/>
  <c r="AG16"/>
  <c r="AF16"/>
  <c r="AE16"/>
  <c r="AD16"/>
  <c r="AC16"/>
  <c r="AB16"/>
  <c r="AA16"/>
  <c r="X16"/>
  <c r="W16"/>
  <c r="V16"/>
  <c r="U16"/>
  <c r="T16"/>
  <c r="S16"/>
  <c r="Q16"/>
  <c r="P16"/>
  <c r="O16"/>
  <c r="N16"/>
  <c r="M16"/>
  <c r="L16"/>
  <c r="J16"/>
  <c r="I16"/>
  <c r="H16"/>
  <c r="G16"/>
  <c r="BE15"/>
  <c r="BD15"/>
  <c r="BC15"/>
  <c r="BB15"/>
  <c r="BA15"/>
  <c r="AZ15"/>
  <c r="AY15"/>
  <c r="AX15"/>
  <c r="AW15"/>
  <c r="AV15"/>
  <c r="AU15"/>
  <c r="AT15"/>
  <c r="AO15"/>
  <c r="AM15"/>
  <c r="AI15"/>
  <c r="AH15"/>
  <c r="AG15"/>
  <c r="AF15"/>
  <c r="AE15"/>
  <c r="AD15"/>
  <c r="AC15"/>
  <c r="AB15"/>
  <c r="AA15"/>
  <c r="X15"/>
  <c r="W15"/>
  <c r="V15"/>
  <c r="U15"/>
  <c r="T15"/>
  <c r="S15"/>
  <c r="Q15"/>
  <c r="P15"/>
  <c r="O15"/>
  <c r="N15"/>
  <c r="M15"/>
  <c r="L15"/>
  <c r="J15"/>
  <c r="I15"/>
  <c r="H15"/>
  <c r="G15"/>
  <c r="BE14"/>
  <c r="BD14"/>
  <c r="BC14"/>
  <c r="BB14"/>
  <c r="BA14"/>
  <c r="AZ14"/>
  <c r="AY14"/>
  <c r="AX14"/>
  <c r="AW14"/>
  <c r="AV14"/>
  <c r="AU14"/>
  <c r="AT14"/>
  <c r="AO14"/>
  <c r="AM14"/>
  <c r="AI14"/>
  <c r="AH14"/>
  <c r="AG14"/>
  <c r="AF14"/>
  <c r="AE14"/>
  <c r="AD14"/>
  <c r="AC14"/>
  <c r="AB14"/>
  <c r="AA14"/>
  <c r="X14"/>
  <c r="W14"/>
  <c r="V14"/>
  <c r="U14"/>
  <c r="T14"/>
  <c r="S14"/>
  <c r="Q14"/>
  <c r="P14"/>
  <c r="O14"/>
  <c r="N14"/>
  <c r="M14"/>
  <c r="L14"/>
  <c r="J14"/>
  <c r="I14"/>
  <c r="H14"/>
  <c r="G14"/>
  <c r="BE13"/>
  <c r="BD13"/>
  <c r="BC13"/>
  <c r="BB13"/>
  <c r="BA13"/>
  <c r="AZ13"/>
  <c r="AY13"/>
  <c r="AX13"/>
  <c r="AW13"/>
  <c r="AV13"/>
  <c r="AU13"/>
  <c r="AT13"/>
  <c r="AO13"/>
  <c r="AM13"/>
  <c r="AI13"/>
  <c r="AH13"/>
  <c r="AG13"/>
  <c r="AF13"/>
  <c r="AE13"/>
  <c r="AD13"/>
  <c r="AC13"/>
  <c r="AB13"/>
  <c r="AA13"/>
  <c r="X13"/>
  <c r="W13"/>
  <c r="V13"/>
  <c r="U13"/>
  <c r="T13"/>
  <c r="S13"/>
  <c r="Q13"/>
  <c r="P13"/>
  <c r="O13"/>
  <c r="N13"/>
  <c r="M13"/>
  <c r="L13"/>
  <c r="J13"/>
  <c r="I13"/>
  <c r="H13"/>
  <c r="G13"/>
  <c r="BE12"/>
  <c r="BD12"/>
  <c r="BC12"/>
  <c r="BB12"/>
  <c r="BA12"/>
  <c r="AZ12"/>
  <c r="AY12"/>
  <c r="AX12"/>
  <c r="AW12"/>
  <c r="AV12"/>
  <c r="AU12"/>
  <c r="AT12"/>
  <c r="AO12"/>
  <c r="AM12"/>
  <c r="AI12"/>
  <c r="AH12"/>
  <c r="AG12"/>
  <c r="AF12"/>
  <c r="AE12"/>
  <c r="AD12"/>
  <c r="AC12"/>
  <c r="AB12"/>
  <c r="AA12"/>
  <c r="X12"/>
  <c r="W12"/>
  <c r="V12"/>
  <c r="U12"/>
  <c r="T12"/>
  <c r="S12"/>
  <c r="Q12"/>
  <c r="P12"/>
  <c r="O12"/>
  <c r="N12"/>
  <c r="M12"/>
  <c r="L12"/>
  <c r="J12"/>
  <c r="I12"/>
  <c r="H12"/>
  <c r="G12"/>
  <c r="BE11"/>
  <c r="BD11"/>
  <c r="BC11"/>
  <c r="BB11"/>
  <c r="BA11"/>
  <c r="AZ11"/>
  <c r="AY11"/>
  <c r="AX11"/>
  <c r="AW11"/>
  <c r="AV11"/>
  <c r="AU11"/>
  <c r="AT11"/>
  <c r="AO11"/>
  <c r="AM11"/>
  <c r="AI11"/>
  <c r="AH11"/>
  <c r="AG11"/>
  <c r="AF11"/>
  <c r="AE11"/>
  <c r="AD11"/>
  <c r="AC11"/>
  <c r="AB11"/>
  <c r="AA11"/>
  <c r="X11"/>
  <c r="W11"/>
  <c r="V11"/>
  <c r="U11"/>
  <c r="T11"/>
  <c r="S11"/>
  <c r="Q11"/>
  <c r="P11"/>
  <c r="O11"/>
  <c r="N11"/>
  <c r="M11"/>
  <c r="L11"/>
  <c r="J11"/>
  <c r="I11"/>
  <c r="H11"/>
  <c r="G11"/>
  <c r="BE10"/>
  <c r="BD10"/>
  <c r="BC10"/>
  <c r="BB10"/>
  <c r="BA10"/>
  <c r="AZ10"/>
  <c r="AY10"/>
  <c r="AX10"/>
  <c r="AW10"/>
  <c r="AV10"/>
  <c r="AU10"/>
  <c r="AT10"/>
  <c r="AO10"/>
  <c r="AM10"/>
  <c r="AI10"/>
  <c r="AH10"/>
  <c r="AG10"/>
  <c r="AF10"/>
  <c r="AE10"/>
  <c r="AD10"/>
  <c r="AC10"/>
  <c r="AB10"/>
  <c r="AA10"/>
  <c r="X10"/>
  <c r="W10"/>
  <c r="V10"/>
  <c r="U10"/>
  <c r="T10"/>
  <c r="S10"/>
  <c r="Q10"/>
  <c r="P10"/>
  <c r="O10"/>
  <c r="N10"/>
  <c r="M10"/>
  <c r="L10"/>
  <c r="J10"/>
  <c r="I10"/>
  <c r="H10"/>
  <c r="G10"/>
  <c r="BE9"/>
  <c r="BD9"/>
  <c r="BC9"/>
  <c r="BB9"/>
  <c r="BA9"/>
  <c r="AZ9"/>
  <c r="AY9"/>
  <c r="AX9"/>
  <c r="AW9"/>
  <c r="AV9"/>
  <c r="AU9"/>
  <c r="AT9"/>
  <c r="AO9"/>
  <c r="AM9"/>
  <c r="AI9"/>
  <c r="AH9"/>
  <c r="AG9"/>
  <c r="AF9"/>
  <c r="AE9"/>
  <c r="AD9"/>
  <c r="AC9"/>
  <c r="AB9"/>
  <c r="AA9"/>
  <c r="X9"/>
  <c r="W9"/>
  <c r="V9"/>
  <c r="U9"/>
  <c r="T9"/>
  <c r="S9"/>
  <c r="Q9"/>
  <c r="P9"/>
  <c r="O9"/>
  <c r="N9"/>
  <c r="M9"/>
  <c r="L9"/>
  <c r="J9"/>
  <c r="I9"/>
  <c r="H9"/>
  <c r="G9"/>
  <c r="BE8"/>
  <c r="BD8"/>
  <c r="BC8"/>
  <c r="BB8"/>
  <c r="BA8"/>
  <c r="AZ8"/>
  <c r="AY8"/>
  <c r="AX8"/>
  <c r="AW8"/>
  <c r="AV8"/>
  <c r="AU8"/>
  <c r="AT8"/>
  <c r="AO8"/>
  <c r="AM8"/>
  <c r="AI8"/>
  <c r="AH8"/>
  <c r="AG8"/>
  <c r="AF8"/>
  <c r="AE8"/>
  <c r="AD8"/>
  <c r="AC8"/>
  <c r="AB8"/>
  <c r="AA8"/>
  <c r="X8"/>
  <c r="W8"/>
  <c r="V8"/>
  <c r="U8"/>
  <c r="T8"/>
  <c r="S8"/>
  <c r="Q8"/>
  <c r="P8"/>
  <c r="O8"/>
  <c r="N8"/>
  <c r="M8"/>
  <c r="L8"/>
  <c r="J8"/>
  <c r="I8"/>
  <c r="H8"/>
  <c r="G8"/>
  <c r="BE7"/>
  <c r="BD7"/>
  <c r="BC7"/>
  <c r="BB7"/>
  <c r="BA7"/>
  <c r="AZ7"/>
  <c r="AY7"/>
  <c r="AX7"/>
  <c r="AW7"/>
  <c r="AV7"/>
  <c r="AU7"/>
  <c r="AT7"/>
  <c r="AO7"/>
  <c r="AM7"/>
  <c r="AI7"/>
  <c r="AH7"/>
  <c r="AG7"/>
  <c r="AF7"/>
  <c r="AE7"/>
  <c r="AD7"/>
  <c r="AC7"/>
  <c r="AB7"/>
  <c r="AA7"/>
  <c r="X7"/>
  <c r="W7"/>
  <c r="V7"/>
  <c r="U7"/>
  <c r="T7"/>
  <c r="S7"/>
  <c r="Q7"/>
  <c r="P7"/>
  <c r="O7"/>
  <c r="N7"/>
  <c r="M7"/>
  <c r="L7"/>
  <c r="J7"/>
  <c r="I7"/>
  <c r="H7"/>
  <c r="G7"/>
  <c r="BE6"/>
  <c r="BD6"/>
  <c r="BC6"/>
  <c r="BB6"/>
  <c r="BA6"/>
  <c r="AZ6"/>
  <c r="AY6"/>
  <c r="AX6"/>
  <c r="AW6"/>
  <c r="AV6"/>
  <c r="AU6"/>
  <c r="AT6"/>
  <c r="AO6"/>
  <c r="AM6"/>
  <c r="AI6"/>
  <c r="AH6"/>
  <c r="AG6"/>
  <c r="AF6"/>
  <c r="AE6"/>
  <c r="AD6"/>
  <c r="AC6"/>
  <c r="AB6"/>
  <c r="AA6"/>
  <c r="X6"/>
  <c r="W6"/>
  <c r="V6"/>
  <c r="U6"/>
  <c r="T6"/>
  <c r="S6"/>
  <c r="Q6"/>
  <c r="P6"/>
  <c r="O6"/>
  <c r="N6"/>
  <c r="M6"/>
  <c r="L6"/>
  <c r="J6"/>
  <c r="I6"/>
  <c r="H6"/>
  <c r="G6"/>
  <c r="BE5"/>
  <c r="BD5"/>
  <c r="BC5"/>
  <c r="BB5"/>
  <c r="BA5"/>
  <c r="AZ5"/>
  <c r="AY5"/>
  <c r="AX5"/>
  <c r="AW5"/>
  <c r="AV5"/>
  <c r="AU5"/>
  <c r="AT5"/>
  <c r="AO5"/>
  <c r="AM5"/>
  <c r="AI5"/>
  <c r="AH5"/>
  <c r="AG5"/>
  <c r="AF5"/>
  <c r="AE5"/>
  <c r="AD5"/>
  <c r="AC5"/>
  <c r="AB5"/>
  <c r="AA5"/>
  <c r="Y5"/>
  <c r="X5"/>
  <c r="W5"/>
  <c r="V5"/>
  <c r="U5"/>
  <c r="T5"/>
  <c r="S5"/>
  <c r="Q5"/>
  <c r="P5"/>
  <c r="O5"/>
  <c r="N5"/>
  <c r="M5"/>
  <c r="L5"/>
  <c r="J5"/>
  <c r="I5"/>
  <c r="H5"/>
  <c r="Z24" i="16" l="1"/>
  <c r="Z32"/>
  <c r="Z40"/>
  <c r="AN40" s="1"/>
  <c r="AO40" s="1"/>
  <c r="Z44"/>
  <c r="Z25" i="18"/>
  <c r="Z38" i="19"/>
  <c r="AN38" s="1"/>
  <c r="AO38" s="1"/>
  <c r="Z29" i="2"/>
  <c r="Z13" i="17"/>
  <c r="AK13" s="1"/>
  <c r="Z24"/>
  <c r="Z18" i="18"/>
  <c r="Z7" i="21"/>
  <c r="Z15" i="25"/>
  <c r="Z17" i="26"/>
  <c r="Z21"/>
  <c r="Z25"/>
  <c r="Z29"/>
  <c r="M45" i="15"/>
  <c r="M50" s="1"/>
  <c r="Q45"/>
  <c r="Q50" s="1"/>
  <c r="V45"/>
  <c r="V50" s="1"/>
  <c r="AJ12"/>
  <c r="Z8" i="2"/>
  <c r="Z35"/>
  <c r="Z13" i="23"/>
  <c r="Z7" i="24"/>
  <c r="Z11" i="26"/>
  <c r="Z31"/>
  <c r="J45" i="15"/>
  <c r="J50" s="1"/>
  <c r="AK32" i="24"/>
  <c r="Z43" i="16"/>
  <c r="Z16" i="17"/>
  <c r="AN16" s="1"/>
  <c r="AO16" s="1"/>
  <c r="Z31"/>
  <c r="Z39" i="23"/>
  <c r="Z25" i="24"/>
  <c r="Z19" i="25"/>
  <c r="Z27"/>
  <c r="Z31"/>
  <c r="Z33" i="26"/>
  <c r="Z17" i="19"/>
  <c r="Z21"/>
  <c r="Z37"/>
  <c r="Z23" i="20"/>
  <c r="Z31"/>
  <c r="Z17" i="21"/>
  <c r="Z25"/>
  <c r="Z33"/>
  <c r="Z14" i="22"/>
  <c r="AN14" s="1"/>
  <c r="AO14" s="1"/>
  <c r="Z16" i="23"/>
  <c r="Z20"/>
  <c r="Z24"/>
  <c r="Z36"/>
  <c r="Z10" i="24"/>
  <c r="Z11"/>
  <c r="Z11" i="16"/>
  <c r="Z34" i="17"/>
  <c r="Z42" i="18"/>
  <c r="Z7" i="19"/>
  <c r="Z18" i="16"/>
  <c r="Z7" i="17"/>
  <c r="AN7" s="1"/>
  <c r="AO7" s="1"/>
  <c r="Z10" i="20"/>
  <c r="Z41"/>
  <c r="Z29" i="23"/>
  <c r="Z18" i="24"/>
  <c r="Z29"/>
  <c r="AK29" s="1"/>
  <c r="Z37" i="26"/>
  <c r="Z10" i="19"/>
  <c r="AN10" s="1"/>
  <c r="AO10" s="1"/>
  <c r="Z14"/>
  <c r="AN14" s="1"/>
  <c r="AO14" s="1"/>
  <c r="Z8" i="21"/>
  <c r="AN8" s="1"/>
  <c r="AO8" s="1"/>
  <c r="Z20"/>
  <c r="Z36"/>
  <c r="AK36" s="1"/>
  <c r="Z44"/>
  <c r="Z9" i="22"/>
  <c r="Z17"/>
  <c r="Z21"/>
  <c r="Z25"/>
  <c r="Z41"/>
  <c r="Z7" i="23"/>
  <c r="Z11"/>
  <c r="Z15"/>
  <c r="Z6" i="26"/>
  <c r="Z14"/>
  <c r="AC45" i="15"/>
  <c r="AC50" s="1"/>
  <c r="AG45"/>
  <c r="AG50" s="1"/>
  <c r="AO45"/>
  <c r="AO50" s="1"/>
  <c r="Z6" i="16"/>
  <c r="Z10"/>
  <c r="Z25"/>
  <c r="Z33"/>
  <c r="Z37"/>
  <c r="Z41"/>
  <c r="AN41" s="1"/>
  <c r="AO41" s="1"/>
  <c r="Z13" i="18"/>
  <c r="Z20"/>
  <c r="Z24" i="19"/>
  <c r="Z28"/>
  <c r="Z36"/>
  <c r="Z41" i="25"/>
  <c r="R10" i="17"/>
  <c r="K10" i="15"/>
  <c r="Y7"/>
  <c r="AJ7"/>
  <c r="Y12"/>
  <c r="Y16"/>
  <c r="AJ16"/>
  <c r="Y18"/>
  <c r="AJ20"/>
  <c r="Y22"/>
  <c r="AJ24"/>
  <c r="Y38"/>
  <c r="AJ40"/>
  <c r="Z14" i="17"/>
  <c r="Z17"/>
  <c r="Z18"/>
  <c r="AN18" s="1"/>
  <c r="AO18" s="1"/>
  <c r="Z11" i="18"/>
  <c r="AN11" s="1"/>
  <c r="AO11" s="1"/>
  <c r="Z15"/>
  <c r="Z22"/>
  <c r="AN22" s="1"/>
  <c r="AO22" s="1"/>
  <c r="Z29" i="19"/>
  <c r="AK29" s="1"/>
  <c r="Z33"/>
  <c r="Z42"/>
  <c r="AN42" s="1"/>
  <c r="AO42" s="1"/>
  <c r="Z8" i="20"/>
  <c r="AK8" s="1"/>
  <c r="Z12"/>
  <c r="AK12" s="1"/>
  <c r="Z16"/>
  <c r="Z22" i="21"/>
  <c r="Z34"/>
  <c r="Z38"/>
  <c r="Z42"/>
  <c r="Z7" i="22"/>
  <c r="Z22"/>
  <c r="AN22" s="1"/>
  <c r="AO22" s="1"/>
  <c r="Z38"/>
  <c r="AK38" s="1"/>
  <c r="Z26" i="23"/>
  <c r="Z41"/>
  <c r="AN41" s="1"/>
  <c r="AO41" s="1"/>
  <c r="Z26" i="24"/>
  <c r="AN26" s="1"/>
  <c r="AO26" s="1"/>
  <c r="Z33"/>
  <c r="AN33" s="1"/>
  <c r="AO33" s="1"/>
  <c r="Z34"/>
  <c r="Z38"/>
  <c r="Z42"/>
  <c r="AK42" s="1"/>
  <c r="Z7" i="25"/>
  <c r="AK7" s="1"/>
  <c r="Z8"/>
  <c r="Z11"/>
  <c r="Z23"/>
  <c r="AK23" s="1"/>
  <c r="Z24"/>
  <c r="AK24" s="1"/>
  <c r="Z36"/>
  <c r="Z40"/>
  <c r="Z41" i="26"/>
  <c r="Y44" i="15"/>
  <c r="Z16" i="2"/>
  <c r="Z27"/>
  <c r="Z22" i="16"/>
  <c r="AK22" s="1"/>
  <c r="Z30"/>
  <c r="AN30" s="1"/>
  <c r="AO30" s="1"/>
  <c r="Z38"/>
  <c r="Z9" i="17"/>
  <c r="Z26"/>
  <c r="AK26" s="1"/>
  <c r="Z32"/>
  <c r="Z39"/>
  <c r="Z43"/>
  <c r="Z19" i="18"/>
  <c r="AN19" s="1"/>
  <c r="AO19" s="1"/>
  <c r="Z23"/>
  <c r="Z34"/>
  <c r="Z41"/>
  <c r="Z9" i="19"/>
  <c r="AN9" s="1"/>
  <c r="AO9" s="1"/>
  <c r="Z16"/>
  <c r="Z26"/>
  <c r="AN26" s="1"/>
  <c r="AO26" s="1"/>
  <c r="Z30"/>
  <c r="AN30" s="1"/>
  <c r="AO30" s="1"/>
  <c r="Z29" i="20"/>
  <c r="AN29" s="1"/>
  <c r="AO29" s="1"/>
  <c r="Z32"/>
  <c r="AN32" s="1"/>
  <c r="AO32" s="1"/>
  <c r="Z36"/>
  <c r="Z40"/>
  <c r="Z12" i="21"/>
  <c r="Z27"/>
  <c r="AN27" s="1"/>
  <c r="AO27" s="1"/>
  <c r="Z39"/>
  <c r="AN39" s="1"/>
  <c r="AO39" s="1"/>
  <c r="Z12" i="22"/>
  <c r="Z16"/>
  <c r="AN16" s="1"/>
  <c r="AO16" s="1"/>
  <c r="Z19"/>
  <c r="Z31" i="23"/>
  <c r="Z8" i="24"/>
  <c r="Z14"/>
  <c r="AN14" s="1"/>
  <c r="AO14" s="1"/>
  <c r="Z31"/>
  <c r="Z13" i="25"/>
  <c r="Z17"/>
  <c r="Z21"/>
  <c r="AK21" s="1"/>
  <c r="Z29"/>
  <c r="AN29" s="1"/>
  <c r="AO29" s="1"/>
  <c r="Z33"/>
  <c r="Z44"/>
  <c r="Z9" i="26"/>
  <c r="AN9" s="1"/>
  <c r="AO9" s="1"/>
  <c r="Z16"/>
  <c r="AN16" s="1"/>
  <c r="AO16" s="1"/>
  <c r="Z26"/>
  <c r="Z34"/>
  <c r="Z39"/>
  <c r="AN39" s="1"/>
  <c r="AO39" s="1"/>
  <c r="Z42" i="16"/>
  <c r="Z13" i="21"/>
  <c r="Z44" i="24"/>
  <c r="AJ9" i="15"/>
  <c r="N45"/>
  <c r="N50" s="1"/>
  <c r="AJ8"/>
  <c r="AJ13"/>
  <c r="AJ25"/>
  <c r="Y27"/>
  <c r="AJ41"/>
  <c r="I43"/>
  <c r="I45" s="1"/>
  <c r="Z6" i="2"/>
  <c r="AK6" s="1"/>
  <c r="Z19"/>
  <c r="AK19" s="1"/>
  <c r="Z37"/>
  <c r="Z29" i="16"/>
  <c r="Z8" i="17"/>
  <c r="U45" i="15"/>
  <c r="U50" s="1"/>
  <c r="AD45"/>
  <c r="AD50" s="1"/>
  <c r="AH45"/>
  <c r="AH50" s="1"/>
  <c r="AJ6"/>
  <c r="Y11"/>
  <c r="Y15"/>
  <c r="Y33"/>
  <c r="AJ35"/>
  <c r="Z14" i="2"/>
  <c r="AK14" s="1"/>
  <c r="Z17"/>
  <c r="Z21"/>
  <c r="AJ45" i="17"/>
  <c r="Y9" i="15"/>
  <c r="AJ10"/>
  <c r="AJ30"/>
  <c r="Y32"/>
  <c r="Z13" i="16"/>
  <c r="Z36"/>
  <c r="Z10" i="17"/>
  <c r="Z11"/>
  <c r="Z30"/>
  <c r="Z36"/>
  <c r="AN36" s="1"/>
  <c r="AO36" s="1"/>
  <c r="Z40"/>
  <c r="AK40" s="1"/>
  <c r="Z44"/>
  <c r="AN44" s="1"/>
  <c r="AO44" s="1"/>
  <c r="Z9" i="18"/>
  <c r="AK9" s="1"/>
  <c r="Z24"/>
  <c r="Z27"/>
  <c r="Z33"/>
  <c r="AK33" s="1"/>
  <c r="Z40"/>
  <c r="AK40" s="1"/>
  <c r="Z43"/>
  <c r="Z18" i="19"/>
  <c r="AN18" s="1"/>
  <c r="AO18" s="1"/>
  <c r="Z22"/>
  <c r="AN22" s="1"/>
  <c r="AO22" s="1"/>
  <c r="Z25"/>
  <c r="Z34"/>
  <c r="AN34" s="1"/>
  <c r="AO34" s="1"/>
  <c r="Z43"/>
  <c r="AK43" s="1"/>
  <c r="Z13" i="20"/>
  <c r="AN13" s="1"/>
  <c r="AO13" s="1"/>
  <c r="Z20"/>
  <c r="AK20" s="1"/>
  <c r="Z24"/>
  <c r="Z28"/>
  <c r="Z39"/>
  <c r="AK39" s="1"/>
  <c r="Z21" i="21"/>
  <c r="AN21" s="1"/>
  <c r="AO21" s="1"/>
  <c r="Z28"/>
  <c r="Z35"/>
  <c r="AN35" s="1"/>
  <c r="AO35" s="1"/>
  <c r="AK39"/>
  <c r="Z41"/>
  <c r="AK41" s="1"/>
  <c r="Z10" i="22"/>
  <c r="Z13"/>
  <c r="Z20"/>
  <c r="AK20" s="1"/>
  <c r="Z29"/>
  <c r="AK29" s="1"/>
  <c r="Z33"/>
  <c r="Z37"/>
  <c r="Z10" i="23"/>
  <c r="AK10" s="1"/>
  <c r="Z35"/>
  <c r="AN35" s="1"/>
  <c r="AO35" s="1"/>
  <c r="Z44"/>
  <c r="Z16" i="24"/>
  <c r="AN16" s="1"/>
  <c r="AO16" s="1"/>
  <c r="Z19"/>
  <c r="AK19" s="1"/>
  <c r="Z23"/>
  <c r="AK23" s="1"/>
  <c r="Z35"/>
  <c r="Z14" i="25"/>
  <c r="Z25"/>
  <c r="AK25" s="1"/>
  <c r="Z28"/>
  <c r="AK28" s="1"/>
  <c r="Z35"/>
  <c r="Z39"/>
  <c r="Z15" i="26"/>
  <c r="Z23"/>
  <c r="Z24"/>
  <c r="Z30"/>
  <c r="Z35"/>
  <c r="I45" i="16"/>
  <c r="Z28"/>
  <c r="Z22" i="17"/>
  <c r="Z28"/>
  <c r="AN28" s="1"/>
  <c r="AO28" s="1"/>
  <c r="Z38"/>
  <c r="AK38" s="1"/>
  <c r="Z42"/>
  <c r="Z14" i="18"/>
  <c r="Z6" i="19"/>
  <c r="AN6" s="1"/>
  <c r="AO6" s="1"/>
  <c r="Z19"/>
  <c r="AK19" s="1"/>
  <c r="Z20"/>
  <c r="Z31"/>
  <c r="Z32"/>
  <c r="Z41"/>
  <c r="Z7" i="20"/>
  <c r="Z11"/>
  <c r="Z26"/>
  <c r="AK26" s="1"/>
  <c r="Z9" i="21"/>
  <c r="AK9" s="1"/>
  <c r="Z19"/>
  <c r="AN19" s="1"/>
  <c r="AO19" s="1"/>
  <c r="Z26"/>
  <c r="Z29"/>
  <c r="AN29" s="1"/>
  <c r="AO29" s="1"/>
  <c r="Z30"/>
  <c r="Z37"/>
  <c r="Z43"/>
  <c r="Z15" i="22"/>
  <c r="Z24"/>
  <c r="Z35"/>
  <c r="Z8" i="23"/>
  <c r="Z12"/>
  <c r="AN12" s="1"/>
  <c r="AO12" s="1"/>
  <c r="Z23"/>
  <c r="Z33"/>
  <c r="AN33" s="1"/>
  <c r="AO33" s="1"/>
  <c r="Z37"/>
  <c r="AK37" s="1"/>
  <c r="Z40"/>
  <c r="Z12" i="24"/>
  <c r="Z21"/>
  <c r="Z27"/>
  <c r="Z30"/>
  <c r="Z41"/>
  <c r="Z9" i="25"/>
  <c r="Z12"/>
  <c r="AK12" s="1"/>
  <c r="Z20"/>
  <c r="Z30"/>
  <c r="Z7" i="26"/>
  <c r="Z10"/>
  <c r="AN10" s="1"/>
  <c r="AO10" s="1"/>
  <c r="Z13"/>
  <c r="AN13" s="1"/>
  <c r="AO13" s="1"/>
  <c r="Z22"/>
  <c r="Z28"/>
  <c r="Z32"/>
  <c r="AK32" s="1"/>
  <c r="Z40"/>
  <c r="AK40" s="1"/>
  <c r="AK38" i="16"/>
  <c r="AK10" i="21"/>
  <c r="AK20"/>
  <c r="AK25" i="24"/>
  <c r="R37" i="18"/>
  <c r="Z37" s="1"/>
  <c r="K37" i="15"/>
  <c r="R37" s="1"/>
  <c r="R9" i="2"/>
  <c r="Z9" s="1"/>
  <c r="K9" i="15"/>
  <c r="R25" i="2"/>
  <c r="Z25" s="1"/>
  <c r="K25" i="15"/>
  <c r="R25" s="1"/>
  <c r="R41" i="2"/>
  <c r="Z41" s="1"/>
  <c r="K41" i="15"/>
  <c r="R8" i="16"/>
  <c r="Z8" s="1"/>
  <c r="AK8" s="1"/>
  <c r="K8" i="15"/>
  <c r="R8" s="1"/>
  <c r="R14" i="16"/>
  <c r="Z14" s="1"/>
  <c r="K14" i="15"/>
  <c r="AN24" i="17"/>
  <c r="AO24" s="1"/>
  <c r="AK24"/>
  <c r="R12" i="19"/>
  <c r="Z12" s="1"/>
  <c r="K12" i="15"/>
  <c r="R15" i="17"/>
  <c r="Z15" s="1"/>
  <c r="AN15" s="1"/>
  <c r="AO15" s="1"/>
  <c r="K15" i="15"/>
  <c r="R15" s="1"/>
  <c r="K7"/>
  <c r="R7" i="18"/>
  <c r="Z7" s="1"/>
  <c r="R29"/>
  <c r="Z29" s="1"/>
  <c r="AN29" s="1"/>
  <c r="AO29" s="1"/>
  <c r="K29" i="15"/>
  <c r="R29" s="1"/>
  <c r="R13" i="19"/>
  <c r="Z13" s="1"/>
  <c r="K13" i="15"/>
  <c r="R11" i="2"/>
  <c r="Z11" s="1"/>
  <c r="AK11" s="1"/>
  <c r="K11" i="15"/>
  <c r="R11" s="1"/>
  <c r="Z11" s="1"/>
  <c r="R33" i="2"/>
  <c r="Z33" s="1"/>
  <c r="K33" i="15"/>
  <c r="R43" i="2"/>
  <c r="Z43" s="1"/>
  <c r="AK43" s="1"/>
  <c r="K43" i="15"/>
  <c r="R43" s="1"/>
  <c r="R16" i="16"/>
  <c r="Z16" s="1"/>
  <c r="K16" i="15"/>
  <c r="AN32" i="17"/>
  <c r="AO32" s="1"/>
  <c r="AK32"/>
  <c r="Y6" i="15"/>
  <c r="Y8"/>
  <c r="Y13"/>
  <c r="Y14"/>
  <c r="AJ18"/>
  <c r="Y20"/>
  <c r="AJ22"/>
  <c r="Y24"/>
  <c r="Y25"/>
  <c r="AJ27"/>
  <c r="Y30"/>
  <c r="AJ32"/>
  <c r="AJ33"/>
  <c r="Y35"/>
  <c r="AJ38"/>
  <c r="Y40"/>
  <c r="Y41"/>
  <c r="AJ44"/>
  <c r="AJ45" i="2"/>
  <c r="Z12"/>
  <c r="AJ45" i="16"/>
  <c r="Z9"/>
  <c r="AK9" s="1"/>
  <c r="Z6" i="17"/>
  <c r="AK6" s="1"/>
  <c r="Z16" i="18"/>
  <c r="Z21"/>
  <c r="Z36"/>
  <c r="I45" i="19"/>
  <c r="Z11"/>
  <c r="AN35" i="24"/>
  <c r="AO35" s="1"/>
  <c r="AK35"/>
  <c r="AK35" i="25"/>
  <c r="AN35"/>
  <c r="AO35" s="1"/>
  <c r="AN39"/>
  <c r="AO39" s="1"/>
  <c r="AK39"/>
  <c r="AK26" i="26"/>
  <c r="AN26"/>
  <c r="AO26" s="1"/>
  <c r="R10" i="15"/>
  <c r="Y10"/>
  <c r="R14"/>
  <c r="AJ17"/>
  <c r="Y19"/>
  <c r="AJ21"/>
  <c r="Y23"/>
  <c r="AJ26"/>
  <c r="Y28"/>
  <c r="Y29"/>
  <c r="AJ31"/>
  <c r="Y34"/>
  <c r="AJ36"/>
  <c r="AJ37"/>
  <c r="Y39"/>
  <c r="R41"/>
  <c r="AJ42"/>
  <c r="AJ43"/>
  <c r="I45" i="2"/>
  <c r="Z7"/>
  <c r="Z10"/>
  <c r="AK10" s="1"/>
  <c r="Z15"/>
  <c r="Z23"/>
  <c r="AN23" s="1"/>
  <c r="AO23" s="1"/>
  <c r="Z31"/>
  <c r="Z39"/>
  <c r="Z7" i="16"/>
  <c r="Z12"/>
  <c r="Z15"/>
  <c r="Z20"/>
  <c r="Z26"/>
  <c r="Z34"/>
  <c r="Z19" i="17"/>
  <c r="Z21"/>
  <c r="AK21" s="1"/>
  <c r="Z23"/>
  <c r="Z27"/>
  <c r="AN27" s="1"/>
  <c r="AO27" s="1"/>
  <c r="Z29"/>
  <c r="Z35"/>
  <c r="Z37"/>
  <c r="AK37" s="1"/>
  <c r="Z6" i="18"/>
  <c r="Z10"/>
  <c r="Z12"/>
  <c r="Z17"/>
  <c r="Z26"/>
  <c r="Z28"/>
  <c r="Z31"/>
  <c r="Z32"/>
  <c r="Z35"/>
  <c r="Z8" i="19"/>
  <c r="Z23"/>
  <c r="AN29" i="23"/>
  <c r="AO29" s="1"/>
  <c r="AK29"/>
  <c r="AK36" i="25"/>
  <c r="AN36"/>
  <c r="AO36" s="1"/>
  <c r="AK9" i="26"/>
  <c r="Z44" i="18"/>
  <c r="AK21" i="24"/>
  <c r="AN21"/>
  <c r="AO21" s="1"/>
  <c r="AN25" i="26"/>
  <c r="AO25" s="1"/>
  <c r="AK25"/>
  <c r="R7" i="15"/>
  <c r="R9"/>
  <c r="Z9" s="1"/>
  <c r="Y17"/>
  <c r="AJ19"/>
  <c r="Y21"/>
  <c r="AJ23"/>
  <c r="Y26"/>
  <c r="AJ28"/>
  <c r="AJ29"/>
  <c r="Y31"/>
  <c r="R33"/>
  <c r="Z33" s="1"/>
  <c r="AJ34"/>
  <c r="Y36"/>
  <c r="Y37"/>
  <c r="AJ39"/>
  <c r="Y42"/>
  <c r="Y43"/>
  <c r="Y45" i="2"/>
  <c r="Z39" i="18"/>
  <c r="AJ45" i="19"/>
  <c r="Z15"/>
  <c r="AN15" s="1"/>
  <c r="AO15" s="1"/>
  <c r="AK34" i="24"/>
  <c r="AN34"/>
  <c r="AO34" s="1"/>
  <c r="AK14" i="26"/>
  <c r="AN14"/>
  <c r="AO14" s="1"/>
  <c r="AN17"/>
  <c r="AO17" s="1"/>
  <c r="AK17"/>
  <c r="Z6" i="20"/>
  <c r="Z15"/>
  <c r="Z18"/>
  <c r="Z21"/>
  <c r="Z34"/>
  <c r="Z37"/>
  <c r="Z43"/>
  <c r="AK28" i="21"/>
  <c r="Z27" i="22"/>
  <c r="Z30"/>
  <c r="Z43"/>
  <c r="Z18" i="23"/>
  <c r="Z21"/>
  <c r="Z27"/>
  <c r="Z6" i="24"/>
  <c r="Z28"/>
  <c r="Z43"/>
  <c r="AN43" s="1"/>
  <c r="AO43" s="1"/>
  <c r="Z19" i="26"/>
  <c r="AN19" s="1"/>
  <c r="AO19" s="1"/>
  <c r="Z42"/>
  <c r="Z35" i="19"/>
  <c r="AN43"/>
  <c r="AO43" s="1"/>
  <c r="Z9" i="20"/>
  <c r="AN9" s="1"/>
  <c r="AO9" s="1"/>
  <c r="Z19"/>
  <c r="Z22"/>
  <c r="Z25"/>
  <c r="AK25" s="1"/>
  <c r="Z35"/>
  <c r="AK35" s="1"/>
  <c r="Z38"/>
  <c r="Z44"/>
  <c r="Y45" i="21"/>
  <c r="Z11"/>
  <c r="AN11" s="1"/>
  <c r="AO11" s="1"/>
  <c r="Z15"/>
  <c r="Z24"/>
  <c r="AK24" s="1"/>
  <c r="AK27"/>
  <c r="Z31"/>
  <c r="Z40"/>
  <c r="AK40" s="1"/>
  <c r="Y45" i="22"/>
  <c r="Z6"/>
  <c r="AN6" s="1"/>
  <c r="AO6" s="1"/>
  <c r="Z28"/>
  <c r="Z31"/>
  <c r="AK31" s="1"/>
  <c r="Z34"/>
  <c r="AK34" s="1"/>
  <c r="Z44"/>
  <c r="Z6" i="23"/>
  <c r="Z9"/>
  <c r="AK9" s="1"/>
  <c r="Z19"/>
  <c r="AK19" s="1"/>
  <c r="Z22"/>
  <c r="Z25"/>
  <c r="Z28"/>
  <c r="AN28" s="1"/>
  <c r="AO28" s="1"/>
  <c r="Z32"/>
  <c r="Z34"/>
  <c r="AK41"/>
  <c r="Z43"/>
  <c r="AK43" s="1"/>
  <c r="Z9" i="24"/>
  <c r="Z13"/>
  <c r="AK13" s="1"/>
  <c r="Z15"/>
  <c r="Z20"/>
  <c r="AN20" s="1"/>
  <c r="AO20" s="1"/>
  <c r="Z22"/>
  <c r="AK22" s="1"/>
  <c r="AN25"/>
  <c r="AO25" s="1"/>
  <c r="Z37"/>
  <c r="Z39"/>
  <c r="I45" i="25"/>
  <c r="AJ45"/>
  <c r="Z16"/>
  <c r="Z32"/>
  <c r="AK32" s="1"/>
  <c r="Z37"/>
  <c r="Z8" i="26"/>
  <c r="Z12"/>
  <c r="Z27"/>
  <c r="Z36"/>
  <c r="AN36" s="1"/>
  <c r="AO36" s="1"/>
  <c r="Z38"/>
  <c r="Z43"/>
  <c r="Z27" i="19"/>
  <c r="Z14" i="20"/>
  <c r="AN14" s="1"/>
  <c r="AO14" s="1"/>
  <c r="Z17"/>
  <c r="Z27"/>
  <c r="Z30"/>
  <c r="AN30" s="1"/>
  <c r="AO30" s="1"/>
  <c r="Z33"/>
  <c r="AK33" s="1"/>
  <c r="Z42"/>
  <c r="Z16" i="21"/>
  <c r="AK16" s="1"/>
  <c r="AK19"/>
  <c r="Z23"/>
  <c r="Z32"/>
  <c r="AK32" s="1"/>
  <c r="Z8" i="22"/>
  <c r="Z11"/>
  <c r="Z18"/>
  <c r="Z26"/>
  <c r="Z39"/>
  <c r="Z42"/>
  <c r="AN42" s="1"/>
  <c r="AO42" s="1"/>
  <c r="Z14" i="23"/>
  <c r="AK14" s="1"/>
  <c r="Z17"/>
  <c r="Z38"/>
  <c r="AK38" s="1"/>
  <c r="G45" i="15"/>
  <c r="G50" s="1"/>
  <c r="S45"/>
  <c r="S50" s="1"/>
  <c r="AE45"/>
  <c r="AE50" s="1"/>
  <c r="AM45"/>
  <c r="AJ11"/>
  <c r="R13"/>
  <c r="AJ15"/>
  <c r="AK7" i="2"/>
  <c r="AN7"/>
  <c r="AO7" s="1"/>
  <c r="AN10"/>
  <c r="AO10" s="1"/>
  <c r="AK15"/>
  <c r="AN15"/>
  <c r="AO15" s="1"/>
  <c r="R18"/>
  <c r="Z18" s="1"/>
  <c r="K18" i="15"/>
  <c r="AK23" i="2"/>
  <c r="R26"/>
  <c r="Z26" s="1"/>
  <c r="K26" i="15"/>
  <c r="R26" s="1"/>
  <c r="Z26" s="1"/>
  <c r="AK31" i="2"/>
  <c r="AN31"/>
  <c r="AO31" s="1"/>
  <c r="R34"/>
  <c r="Z34" s="1"/>
  <c r="K34" i="15"/>
  <c r="AK39" i="2"/>
  <c r="AN39"/>
  <c r="AO39" s="1"/>
  <c r="R42"/>
  <c r="Z42" s="1"/>
  <c r="K42" i="15"/>
  <c r="R42" s="1"/>
  <c r="Z42" s="1"/>
  <c r="AN7" i="16"/>
  <c r="AO7" s="1"/>
  <c r="AK7"/>
  <c r="AN15"/>
  <c r="AO15" s="1"/>
  <c r="AK15"/>
  <c r="AN20"/>
  <c r="AO20" s="1"/>
  <c r="AK20"/>
  <c r="AK26"/>
  <c r="AN26"/>
  <c r="AO26" s="1"/>
  <c r="R39"/>
  <c r="Z39" s="1"/>
  <c r="K39" i="15"/>
  <c r="R39" s="1"/>
  <c r="Z39" s="1"/>
  <c r="AN19" i="17"/>
  <c r="AO19" s="1"/>
  <c r="AK19"/>
  <c r="O45" i="15"/>
  <c r="O50" s="1"/>
  <c r="W45"/>
  <c r="W50" s="1"/>
  <c r="AA45"/>
  <c r="AA50" s="1"/>
  <c r="AI45"/>
  <c r="AI50" s="1"/>
  <c r="H45"/>
  <c r="H50" s="1"/>
  <c r="L45"/>
  <c r="L50" s="1"/>
  <c r="P45"/>
  <c r="P50" s="1"/>
  <c r="T45"/>
  <c r="T50" s="1"/>
  <c r="X45"/>
  <c r="X50" s="1"/>
  <c r="AB45"/>
  <c r="AB50" s="1"/>
  <c r="AF45"/>
  <c r="AF50" s="1"/>
  <c r="AJ5"/>
  <c r="R12"/>
  <c r="Z12" s="1"/>
  <c r="AJ14"/>
  <c r="R16"/>
  <c r="Z16" s="1"/>
  <c r="AN8" i="2"/>
  <c r="AO8" s="1"/>
  <c r="AK8"/>
  <c r="AN13"/>
  <c r="AO13" s="1"/>
  <c r="AK13"/>
  <c r="AN16"/>
  <c r="AO16" s="1"/>
  <c r="AK16"/>
  <c r="AN21"/>
  <c r="AO21" s="1"/>
  <c r="AK21"/>
  <c r="R24"/>
  <c r="Z24" s="1"/>
  <c r="K24" i="15"/>
  <c r="R24" s="1"/>
  <c r="AN29" i="2"/>
  <c r="AO29" s="1"/>
  <c r="AK29"/>
  <c r="R32"/>
  <c r="Z32" s="1"/>
  <c r="K32" i="15"/>
  <c r="AN37" i="2"/>
  <c r="AO37" s="1"/>
  <c r="AK37"/>
  <c r="R40"/>
  <c r="Z40" s="1"/>
  <c r="K40" i="15"/>
  <c r="R40" s="1"/>
  <c r="Z40" s="1"/>
  <c r="AK10" i="16"/>
  <c r="AN10"/>
  <c r="AO10" s="1"/>
  <c r="AK18"/>
  <c r="AN18"/>
  <c r="AO18" s="1"/>
  <c r="K21" i="15"/>
  <c r="R21" s="1"/>
  <c r="R21" i="16"/>
  <c r="Z21" s="1"/>
  <c r="AN24"/>
  <c r="AO24" s="1"/>
  <c r="AK24"/>
  <c r="R27"/>
  <c r="Z27" s="1"/>
  <c r="K27" i="15"/>
  <c r="R27" s="1"/>
  <c r="AN29" i="16"/>
  <c r="AO29" s="1"/>
  <c r="AK29"/>
  <c r="AN32"/>
  <c r="AO32" s="1"/>
  <c r="AK32"/>
  <c r="R35"/>
  <c r="Z35" s="1"/>
  <c r="K35" i="15"/>
  <c r="R35" s="1"/>
  <c r="Z35" s="1"/>
  <c r="AN37" i="16"/>
  <c r="AO37" s="1"/>
  <c r="AK37"/>
  <c r="AN43"/>
  <c r="AO43" s="1"/>
  <c r="AK43"/>
  <c r="AN14" i="17"/>
  <c r="AO14" s="1"/>
  <c r="AK14"/>
  <c r="AK17"/>
  <c r="AN17"/>
  <c r="AO17" s="1"/>
  <c r="Z15" i="15"/>
  <c r="AK33"/>
  <c r="AL33" s="1"/>
  <c r="R34"/>
  <c r="AN6" i="2"/>
  <c r="AO6" s="1"/>
  <c r="AN11"/>
  <c r="AO11" s="1"/>
  <c r="AN14"/>
  <c r="AO14" s="1"/>
  <c r="AN19"/>
  <c r="AO19" s="1"/>
  <c r="R22"/>
  <c r="Z22" s="1"/>
  <c r="K22" i="15"/>
  <c r="R22" s="1"/>
  <c r="Z22" s="1"/>
  <c r="AK27" i="2"/>
  <c r="AN27"/>
  <c r="AO27" s="1"/>
  <c r="R30"/>
  <c r="Z30" s="1"/>
  <c r="K30" i="15"/>
  <c r="R30" s="1"/>
  <c r="AK35" i="2"/>
  <c r="AN35"/>
  <c r="AO35" s="1"/>
  <c r="R38"/>
  <c r="Z38" s="1"/>
  <c r="K38" i="15"/>
  <c r="R38" s="1"/>
  <c r="AN8" i="16"/>
  <c r="AO8" s="1"/>
  <c r="AN11"/>
  <c r="AO11" s="1"/>
  <c r="AK11"/>
  <c r="AN16"/>
  <c r="AO16" s="1"/>
  <c r="AK16"/>
  <c r="R19"/>
  <c r="Z19" s="1"/>
  <c r="K19" i="15"/>
  <c r="R19" s="1"/>
  <c r="Z19" s="1"/>
  <c r="AN22" i="16"/>
  <c r="AO22" s="1"/>
  <c r="AK30"/>
  <c r="AK9" i="17"/>
  <c r="AN9"/>
  <c r="AO9" s="1"/>
  <c r="AK18"/>
  <c r="AN26"/>
  <c r="AO26" s="1"/>
  <c r="AN42"/>
  <c r="AO42" s="1"/>
  <c r="AK42"/>
  <c r="AN9" i="18"/>
  <c r="AO9" s="1"/>
  <c r="R18" i="15"/>
  <c r="Z18" s="1"/>
  <c r="R32"/>
  <c r="Z32" s="1"/>
  <c r="AN9" i="2"/>
  <c r="AO9" s="1"/>
  <c r="AK9"/>
  <c r="AN12"/>
  <c r="AO12" s="1"/>
  <c r="AK12"/>
  <c r="AN17"/>
  <c r="AO17" s="1"/>
  <c r="AK17"/>
  <c r="R20"/>
  <c r="Z20" s="1"/>
  <c r="K20" i="15"/>
  <c r="R20" s="1"/>
  <c r="Z20" s="1"/>
  <c r="R28" i="2"/>
  <c r="Z28" s="1"/>
  <c r="K28" i="15"/>
  <c r="R28" s="1"/>
  <c r="Z28" s="1"/>
  <c r="AN33" i="2"/>
  <c r="AO33" s="1"/>
  <c r="AK33"/>
  <c r="R36"/>
  <c r="Z36" s="1"/>
  <c r="K36" i="15"/>
  <c r="R36" s="1"/>
  <c r="Z36" s="1"/>
  <c r="AN41" i="2"/>
  <c r="AO41" s="1"/>
  <c r="AK41"/>
  <c r="R44"/>
  <c r="Z44" s="1"/>
  <c r="K44" i="15"/>
  <c r="R44" s="1"/>
  <c r="Z44" s="1"/>
  <c r="AK6" i="16"/>
  <c r="AN6"/>
  <c r="AO6" s="1"/>
  <c r="AN9"/>
  <c r="AO9" s="1"/>
  <c r="AK14"/>
  <c r="AN14"/>
  <c r="AO14" s="1"/>
  <c r="K17" i="15"/>
  <c r="R17" s="1"/>
  <c r="Z17" s="1"/>
  <c r="R17" i="16"/>
  <c r="Z17" s="1"/>
  <c r="R23"/>
  <c r="Z23" s="1"/>
  <c r="K23" i="15"/>
  <c r="R23" s="1"/>
  <c r="Z23" s="1"/>
  <c r="AN25" i="16"/>
  <c r="AO25" s="1"/>
  <c r="AK25"/>
  <c r="AN28"/>
  <c r="AO28" s="1"/>
  <c r="AK28"/>
  <c r="R31"/>
  <c r="Z31" s="1"/>
  <c r="K31" i="15"/>
  <c r="R31" s="1"/>
  <c r="AN33" i="16"/>
  <c r="AO33" s="1"/>
  <c r="AK33"/>
  <c r="AN36"/>
  <c r="AO36" s="1"/>
  <c r="AK36"/>
  <c r="AN44"/>
  <c r="AO44" s="1"/>
  <c r="AK44"/>
  <c r="AN6" i="17"/>
  <c r="AO6" s="1"/>
  <c r="K5" i="2"/>
  <c r="AN38" i="16"/>
  <c r="AO38" s="1"/>
  <c r="AN13" i="17"/>
  <c r="AO13" s="1"/>
  <c r="AK23"/>
  <c r="AN23"/>
  <c r="AO23" s="1"/>
  <c r="AK39"/>
  <c r="AN39"/>
  <c r="AO39" s="1"/>
  <c r="K5" i="18"/>
  <c r="I45"/>
  <c r="AN12"/>
  <c r="AO12" s="1"/>
  <c r="AK12"/>
  <c r="AN17"/>
  <c r="AO17" s="1"/>
  <c r="AK17"/>
  <c r="AN23"/>
  <c r="AO23" s="1"/>
  <c r="AK23"/>
  <c r="AK28"/>
  <c r="AN28"/>
  <c r="AO28" s="1"/>
  <c r="AN31"/>
  <c r="AO31" s="1"/>
  <c r="AK31"/>
  <c r="AK32"/>
  <c r="AN32"/>
  <c r="AO32" s="1"/>
  <c r="AN37"/>
  <c r="AO37" s="1"/>
  <c r="AK37"/>
  <c r="Z5" i="19"/>
  <c r="R45"/>
  <c r="AN8"/>
  <c r="AO8" s="1"/>
  <c r="AK8"/>
  <c r="AN12"/>
  <c r="AO12" s="1"/>
  <c r="AK12"/>
  <c r="AN21"/>
  <c r="AO21" s="1"/>
  <c r="AK21"/>
  <c r="AK23"/>
  <c r="AN23"/>
  <c r="AO23" s="1"/>
  <c r="AN28"/>
  <c r="AO28" s="1"/>
  <c r="AK28"/>
  <c r="AN37"/>
  <c r="AO37" s="1"/>
  <c r="AK37"/>
  <c r="AK39"/>
  <c r="AN39"/>
  <c r="AO39" s="1"/>
  <c r="AN44"/>
  <c r="AO44" s="1"/>
  <c r="AK44"/>
  <c r="Y45" i="16"/>
  <c r="AK40"/>
  <c r="AK41"/>
  <c r="Z12" i="17"/>
  <c r="AK15"/>
  <c r="AK16"/>
  <c r="AN21"/>
  <c r="AO21" s="1"/>
  <c r="Z25"/>
  <c r="AK28"/>
  <c r="AK35"/>
  <c r="AN35"/>
  <c r="AO35" s="1"/>
  <c r="AN37"/>
  <c r="AO37" s="1"/>
  <c r="Z41"/>
  <c r="AK44"/>
  <c r="Y45" i="18"/>
  <c r="Z8"/>
  <c r="AK11"/>
  <c r="AN13"/>
  <c r="AO13" s="1"/>
  <c r="AK13"/>
  <c r="AK19"/>
  <c r="AK22"/>
  <c r="AN24"/>
  <c r="AO24" s="1"/>
  <c r="AK24"/>
  <c r="AN33"/>
  <c r="AO33" s="1"/>
  <c r="AN42"/>
  <c r="AO42" s="1"/>
  <c r="AK42"/>
  <c r="AK44"/>
  <c r="AN44"/>
  <c r="AO44" s="1"/>
  <c r="AK6" i="19"/>
  <c r="AN17"/>
  <c r="AO17" s="1"/>
  <c r="AK17"/>
  <c r="AN19"/>
  <c r="AO19" s="1"/>
  <c r="AN24"/>
  <c r="AO24" s="1"/>
  <c r="AK24"/>
  <c r="AN33"/>
  <c r="AO33" s="1"/>
  <c r="AK33"/>
  <c r="AK35"/>
  <c r="AN35"/>
  <c r="AO35" s="1"/>
  <c r="AK9" i="20"/>
  <c r="I45" i="17"/>
  <c r="K5"/>
  <c r="AN10"/>
  <c r="AO10" s="1"/>
  <c r="AK10"/>
  <c r="AN22"/>
  <c r="AO22" s="1"/>
  <c r="AK22"/>
  <c r="AK31"/>
  <c r="AN31"/>
  <c r="AO31" s="1"/>
  <c r="AN38"/>
  <c r="AO38" s="1"/>
  <c r="AN15" i="18"/>
  <c r="AO15" s="1"/>
  <c r="AK15"/>
  <c r="AK18"/>
  <c r="AN18"/>
  <c r="AO18" s="1"/>
  <c r="AN20"/>
  <c r="AO20" s="1"/>
  <c r="AK20"/>
  <c r="AN25"/>
  <c r="AO25" s="1"/>
  <c r="AK25"/>
  <c r="AK29"/>
  <c r="AN39"/>
  <c r="AO39" s="1"/>
  <c r="AK39"/>
  <c r="AN40"/>
  <c r="AO40" s="1"/>
  <c r="AK43"/>
  <c r="AN43"/>
  <c r="AO43" s="1"/>
  <c r="AN13" i="19"/>
  <c r="AO13" s="1"/>
  <c r="AK13"/>
  <c r="AK15"/>
  <c r="AN20"/>
  <c r="AO20" s="1"/>
  <c r="AK20"/>
  <c r="AN29"/>
  <c r="AO29" s="1"/>
  <c r="AK31"/>
  <c r="AN31"/>
  <c r="AO31" s="1"/>
  <c r="AN36"/>
  <c r="AO36" s="1"/>
  <c r="AK36"/>
  <c r="AN7" i="20"/>
  <c r="AO7" s="1"/>
  <c r="AK7"/>
  <c r="K5" i="16"/>
  <c r="Y45" i="17"/>
  <c r="AK7"/>
  <c r="Z20"/>
  <c r="AK27"/>
  <c r="Z33"/>
  <c r="AN34"/>
  <c r="AO34" s="1"/>
  <c r="AK34"/>
  <c r="AK36"/>
  <c r="AK43"/>
  <c r="AN43"/>
  <c r="AO43" s="1"/>
  <c r="AK14" i="18"/>
  <c r="AN14"/>
  <c r="AO14" s="1"/>
  <c r="AN16"/>
  <c r="AO16" s="1"/>
  <c r="AK16"/>
  <c r="AN21"/>
  <c r="AO21" s="1"/>
  <c r="AK21"/>
  <c r="AN27"/>
  <c r="AO27" s="1"/>
  <c r="AK27"/>
  <c r="AN34"/>
  <c r="AO34" s="1"/>
  <c r="AK34"/>
  <c r="AN41"/>
  <c r="AO41" s="1"/>
  <c r="AK41"/>
  <c r="AK7" i="19"/>
  <c r="AN7"/>
  <c r="AO7" s="1"/>
  <c r="AK11"/>
  <c r="AN11"/>
  <c r="AO11" s="1"/>
  <c r="AN25"/>
  <c r="AO25" s="1"/>
  <c r="AK25"/>
  <c r="AN32"/>
  <c r="AO32" s="1"/>
  <c r="AK32"/>
  <c r="AN15" i="20"/>
  <c r="AO15" s="1"/>
  <c r="AK15"/>
  <c r="AN21"/>
  <c r="AO21" s="1"/>
  <c r="AK21"/>
  <c r="AK24"/>
  <c r="AN24"/>
  <c r="AO24" s="1"/>
  <c r="AN31"/>
  <c r="AO31" s="1"/>
  <c r="AK31"/>
  <c r="AN34"/>
  <c r="AO34" s="1"/>
  <c r="AK34"/>
  <c r="AN37"/>
  <c r="AO37" s="1"/>
  <c r="AK37"/>
  <c r="AN40"/>
  <c r="AO40" s="1"/>
  <c r="AK40"/>
  <c r="AK43"/>
  <c r="AN43"/>
  <c r="AO43" s="1"/>
  <c r="Z30" i="18"/>
  <c r="Z38"/>
  <c r="Y45" i="19"/>
  <c r="AK9"/>
  <c r="AK10"/>
  <c r="AK14"/>
  <c r="AK18"/>
  <c r="AK22"/>
  <c r="AK26"/>
  <c r="AK30"/>
  <c r="AK34"/>
  <c r="AK38"/>
  <c r="AK42"/>
  <c r="AN12" i="20"/>
  <c r="AO12" s="1"/>
  <c r="AN19"/>
  <c r="AO19" s="1"/>
  <c r="AK19"/>
  <c r="AN22"/>
  <c r="AO22" s="1"/>
  <c r="AK22"/>
  <c r="AN25"/>
  <c r="AO25" s="1"/>
  <c r="AK28"/>
  <c r="AN28"/>
  <c r="AO28" s="1"/>
  <c r="AN35"/>
  <c r="AO35" s="1"/>
  <c r="AK38"/>
  <c r="AN38"/>
  <c r="AO38" s="1"/>
  <c r="AN44"/>
  <c r="AO44" s="1"/>
  <c r="AK44"/>
  <c r="AK11" i="21"/>
  <c r="AN40" i="19"/>
  <c r="AO40" s="1"/>
  <c r="AK40"/>
  <c r="AN8" i="20"/>
  <c r="AO8" s="1"/>
  <c r="AN10"/>
  <c r="AO10" s="1"/>
  <c r="AK10"/>
  <c r="AK13"/>
  <c r="AK16"/>
  <c r="AN16"/>
  <c r="AO16" s="1"/>
  <c r="AN23"/>
  <c r="AO23" s="1"/>
  <c r="AK23"/>
  <c r="AN26"/>
  <c r="AO26" s="1"/>
  <c r="AK29"/>
  <c r="AK32"/>
  <c r="AN39"/>
  <c r="AO39" s="1"/>
  <c r="AN41"/>
  <c r="AO41" s="1"/>
  <c r="AK41"/>
  <c r="AN7" i="21"/>
  <c r="AO7" s="1"/>
  <c r="AK7"/>
  <c r="AN9"/>
  <c r="AO9" s="1"/>
  <c r="AJ45" i="18"/>
  <c r="K45" i="19"/>
  <c r="AN11" i="20"/>
  <c r="AO11" s="1"/>
  <c r="AK11"/>
  <c r="AK14"/>
  <c r="AN17"/>
  <c r="AO17" s="1"/>
  <c r="AK17"/>
  <c r="AN20"/>
  <c r="AO20" s="1"/>
  <c r="AN27"/>
  <c r="AO27" s="1"/>
  <c r="AK27"/>
  <c r="AK30"/>
  <c r="AK36"/>
  <c r="AN36"/>
  <c r="AO36" s="1"/>
  <c r="AN42"/>
  <c r="AO42" s="1"/>
  <c r="AK42"/>
  <c r="AN8" i="22"/>
  <c r="AO8" s="1"/>
  <c r="AK8"/>
  <c r="I45" i="20"/>
  <c r="I45" i="21"/>
  <c r="K6"/>
  <c r="K45" s="1"/>
  <c r="AN10"/>
  <c r="AO10" s="1"/>
  <c r="AK6" i="22"/>
  <c r="AK16"/>
  <c r="AN24"/>
  <c r="AO24" s="1"/>
  <c r="AK24"/>
  <c r="K5" i="20"/>
  <c r="AJ45"/>
  <c r="R5" i="21"/>
  <c r="AK8"/>
  <c r="AN16"/>
  <c r="AO16" s="1"/>
  <c r="AN20"/>
  <c r="AO20" s="1"/>
  <c r="AN24"/>
  <c r="AO24" s="1"/>
  <c r="AN28"/>
  <c r="AO28" s="1"/>
  <c r="AN32"/>
  <c r="AO32" s="1"/>
  <c r="AN36"/>
  <c r="AO36" s="1"/>
  <c r="AN40"/>
  <c r="AO40" s="1"/>
  <c r="AK7" i="22"/>
  <c r="AN7"/>
  <c r="AO7" s="1"/>
  <c r="AN9"/>
  <c r="AO9" s="1"/>
  <c r="AK9"/>
  <c r="AN13" i="21"/>
  <c r="AO13" s="1"/>
  <c r="AK13"/>
  <c r="AN17"/>
  <c r="AO17" s="1"/>
  <c r="AK17"/>
  <c r="AK21"/>
  <c r="AN25"/>
  <c r="AO25" s="1"/>
  <c r="AK25"/>
  <c r="AK29"/>
  <c r="AN33"/>
  <c r="AO33" s="1"/>
  <c r="AK33"/>
  <c r="AN37"/>
  <c r="AO37" s="1"/>
  <c r="AK37"/>
  <c r="AN41"/>
  <c r="AO41" s="1"/>
  <c r="AK44"/>
  <c r="AN44"/>
  <c r="AO44" s="1"/>
  <c r="AN10" i="22"/>
  <c r="AO10" s="1"/>
  <c r="AK10"/>
  <c r="AN12"/>
  <c r="AO12" s="1"/>
  <c r="AK12"/>
  <c r="Y45" i="20"/>
  <c r="AN14" i="21"/>
  <c r="AO14" s="1"/>
  <c r="AK14"/>
  <c r="AN18"/>
  <c r="AO18" s="1"/>
  <c r="AK18"/>
  <c r="AN22"/>
  <c r="AO22" s="1"/>
  <c r="AK22"/>
  <c r="AN26"/>
  <c r="AO26" s="1"/>
  <c r="AK26"/>
  <c r="AN34"/>
  <c r="AO34" s="1"/>
  <c r="AK34"/>
  <c r="AN42"/>
  <c r="AO42" s="1"/>
  <c r="AK42"/>
  <c r="AN18" i="22"/>
  <c r="AO18" s="1"/>
  <c r="AK18"/>
  <c r="K45"/>
  <c r="AN13"/>
  <c r="AO13" s="1"/>
  <c r="AK13"/>
  <c r="AN21"/>
  <c r="AO21" s="1"/>
  <c r="AK21"/>
  <c r="Z23"/>
  <c r="AK27"/>
  <c r="AN27"/>
  <c r="AO27" s="1"/>
  <c r="AN33"/>
  <c r="AO33" s="1"/>
  <c r="AK33"/>
  <c r="AN40"/>
  <c r="AO40" s="1"/>
  <c r="AK40"/>
  <c r="AK43"/>
  <c r="AN43"/>
  <c r="AO43" s="1"/>
  <c r="AN15" i="23"/>
  <c r="AO15" s="1"/>
  <c r="AK15"/>
  <c r="AK18"/>
  <c r="AN18"/>
  <c r="AO18" s="1"/>
  <c r="AN21"/>
  <c r="AO21" s="1"/>
  <c r="AK21"/>
  <c r="AN24"/>
  <c r="AO24" s="1"/>
  <c r="AK24"/>
  <c r="AK27"/>
  <c r="AN27"/>
  <c r="AO27" s="1"/>
  <c r="AN6" i="24"/>
  <c r="AO6" s="1"/>
  <c r="AK6"/>
  <c r="AN24"/>
  <c r="AO24" s="1"/>
  <c r="AK24"/>
  <c r="AN28"/>
  <c r="AO28" s="1"/>
  <c r="AK28"/>
  <c r="AJ45" i="21"/>
  <c r="R5" i="22"/>
  <c r="AK14"/>
  <c r="AK22"/>
  <c r="AN28"/>
  <c r="AO28" s="1"/>
  <c r="AK28"/>
  <c r="AN31"/>
  <c r="AO31" s="1"/>
  <c r="AN34"/>
  <c r="AO34" s="1"/>
  <c r="AN37"/>
  <c r="AO37" s="1"/>
  <c r="AK37"/>
  <c r="AN44"/>
  <c r="AO44" s="1"/>
  <c r="AK44"/>
  <c r="AK6" i="23"/>
  <c r="AN6"/>
  <c r="AO6" s="1"/>
  <c r="AN9"/>
  <c r="AO9" s="1"/>
  <c r="AK12"/>
  <c r="AN19"/>
  <c r="AO19" s="1"/>
  <c r="AK22"/>
  <c r="AN22"/>
  <c r="AO22" s="1"/>
  <c r="AN25"/>
  <c r="AO25" s="1"/>
  <c r="AK25"/>
  <c r="AK28"/>
  <c r="AN43"/>
  <c r="AO43" s="1"/>
  <c r="AK20" i="24"/>
  <c r="AN22"/>
  <c r="AO22" s="1"/>
  <c r="AN17" i="22"/>
  <c r="AO17" s="1"/>
  <c r="AK17"/>
  <c r="AN20"/>
  <c r="AO20" s="1"/>
  <c r="AN25"/>
  <c r="AO25" s="1"/>
  <c r="AK25"/>
  <c r="AN32"/>
  <c r="AO32" s="1"/>
  <c r="AK32"/>
  <c r="AK35"/>
  <c r="AN35"/>
  <c r="AO35" s="1"/>
  <c r="AN38"/>
  <c r="AO38" s="1"/>
  <c r="AN41"/>
  <c r="AO41" s="1"/>
  <c r="AK41"/>
  <c r="AN7" i="23"/>
  <c r="AO7" s="1"/>
  <c r="AK7"/>
  <c r="AN10"/>
  <c r="AO10" s="1"/>
  <c r="AN13"/>
  <c r="AO13" s="1"/>
  <c r="AK13"/>
  <c r="AN16"/>
  <c r="AO16" s="1"/>
  <c r="AK16"/>
  <c r="AN23"/>
  <c r="AO23" s="1"/>
  <c r="AK23"/>
  <c r="AK26"/>
  <c r="AN26"/>
  <c r="AO26" s="1"/>
  <c r="AN37"/>
  <c r="AO37" s="1"/>
  <c r="AN18" i="24"/>
  <c r="AO18" s="1"/>
  <c r="AK18"/>
  <c r="I45" i="22"/>
  <c r="AJ45"/>
  <c r="AN26"/>
  <c r="AO26" s="1"/>
  <c r="AK26"/>
  <c r="AN29"/>
  <c r="AO29" s="1"/>
  <c r="AN36"/>
  <c r="AO36" s="1"/>
  <c r="AK36"/>
  <c r="AK39"/>
  <c r="AN39"/>
  <c r="AO39" s="1"/>
  <c r="AK42"/>
  <c r="AN11" i="23"/>
  <c r="AO11" s="1"/>
  <c r="AK11"/>
  <c r="AN14"/>
  <c r="AO14" s="1"/>
  <c r="AN17"/>
  <c r="AO17" s="1"/>
  <c r="AK17"/>
  <c r="AN20"/>
  <c r="AO20" s="1"/>
  <c r="AK20"/>
  <c r="AN31"/>
  <c r="AO31" s="1"/>
  <c r="AK31"/>
  <c r="AK35"/>
  <c r="AN8" i="24"/>
  <c r="AO8" s="1"/>
  <c r="AK8"/>
  <c r="AN12"/>
  <c r="AO12" s="1"/>
  <c r="AK12"/>
  <c r="AN36" i="23"/>
  <c r="AO36" s="1"/>
  <c r="AK36"/>
  <c r="AN39"/>
  <c r="AO39" s="1"/>
  <c r="AK39"/>
  <c r="AN7" i="24"/>
  <c r="AO7" s="1"/>
  <c r="AK7"/>
  <c r="AK14"/>
  <c r="AN23"/>
  <c r="AO23" s="1"/>
  <c r="AK33"/>
  <c r="AN42"/>
  <c r="AO42" s="1"/>
  <c r="AK44"/>
  <c r="AN44"/>
  <c r="AO44" s="1"/>
  <c r="AN9" i="25"/>
  <c r="AO9" s="1"/>
  <c r="AK9"/>
  <c r="AK11"/>
  <c r="AN11"/>
  <c r="AO11" s="1"/>
  <c r="AN12"/>
  <c r="AO12" s="1"/>
  <c r="AN14"/>
  <c r="AO14" s="1"/>
  <c r="AK14"/>
  <c r="AN25"/>
  <c r="AO25" s="1"/>
  <c r="AK27"/>
  <c r="AN27"/>
  <c r="AO27" s="1"/>
  <c r="AN28"/>
  <c r="AO28" s="1"/>
  <c r="AN30"/>
  <c r="AO30" s="1"/>
  <c r="AK30"/>
  <c r="AK6" i="26"/>
  <c r="AN6"/>
  <c r="AO6" s="1"/>
  <c r="AK16"/>
  <c r="AK19"/>
  <c r="AK22"/>
  <c r="AN22"/>
  <c r="AO22" s="1"/>
  <c r="AN32"/>
  <c r="AO32" s="1"/>
  <c r="AN37"/>
  <c r="AO37" s="1"/>
  <c r="AK37"/>
  <c r="AN40"/>
  <c r="AO40" s="1"/>
  <c r="AN42"/>
  <c r="AO42" s="1"/>
  <c r="AK42"/>
  <c r="Y45" i="23"/>
  <c r="AN44"/>
  <c r="AO44" s="1"/>
  <c r="AK44"/>
  <c r="I45" i="24"/>
  <c r="AN10"/>
  <c r="AO10" s="1"/>
  <c r="AK10"/>
  <c r="AN19"/>
  <c r="AO19" s="1"/>
  <c r="AK26"/>
  <c r="AN38"/>
  <c r="AO38" s="1"/>
  <c r="AK38"/>
  <c r="AK40"/>
  <c r="AN40"/>
  <c r="AO40" s="1"/>
  <c r="AN41"/>
  <c r="AO41" s="1"/>
  <c r="AK41"/>
  <c r="AK43"/>
  <c r="Z5" i="25"/>
  <c r="R45"/>
  <c r="AN7"/>
  <c r="AO7" s="1"/>
  <c r="AN8"/>
  <c r="AO8" s="1"/>
  <c r="AK8"/>
  <c r="AN10"/>
  <c r="AO10" s="1"/>
  <c r="AK10"/>
  <c r="AN21"/>
  <c r="AO21" s="1"/>
  <c r="AN23"/>
  <c r="AO23" s="1"/>
  <c r="AN24"/>
  <c r="AO24" s="1"/>
  <c r="AN26"/>
  <c r="AO26" s="1"/>
  <c r="AK26"/>
  <c r="AN34"/>
  <c r="AO34" s="1"/>
  <c r="AK34"/>
  <c r="AK44"/>
  <c r="AN44"/>
  <c r="AO44" s="1"/>
  <c r="I45" i="23"/>
  <c r="AN15" i="24"/>
  <c r="AO15" s="1"/>
  <c r="AK15"/>
  <c r="AN31"/>
  <c r="AO31" s="1"/>
  <c r="AK31"/>
  <c r="AK36"/>
  <c r="AN36"/>
  <c r="AO36" s="1"/>
  <c r="AN37"/>
  <c r="AO37" s="1"/>
  <c r="AK37"/>
  <c r="AN6" i="25"/>
  <c r="AO6" s="1"/>
  <c r="AK6"/>
  <c r="AN17"/>
  <c r="AO17" s="1"/>
  <c r="AK17"/>
  <c r="AK19"/>
  <c r="AN19"/>
  <c r="AO19" s="1"/>
  <c r="AN22"/>
  <c r="AO22" s="1"/>
  <c r="AK22"/>
  <c r="AK33"/>
  <c r="AN33"/>
  <c r="AO33" s="1"/>
  <c r="K5" i="23"/>
  <c r="AJ45"/>
  <c r="Z30"/>
  <c r="AK33"/>
  <c r="AN38"/>
  <c r="AO38" s="1"/>
  <c r="Z42"/>
  <c r="Y45" i="24"/>
  <c r="AN11"/>
  <c r="AO11" s="1"/>
  <c r="AK11"/>
  <c r="AN13"/>
  <c r="AO13" s="1"/>
  <c r="AK16"/>
  <c r="Z17"/>
  <c r="AN27"/>
  <c r="AO27" s="1"/>
  <c r="AK27"/>
  <c r="AN29"/>
  <c r="AO29" s="1"/>
  <c r="AN32"/>
  <c r="AO32" s="1"/>
  <c r="AN13" i="25"/>
  <c r="AO13" s="1"/>
  <c r="AK13"/>
  <c r="AK15"/>
  <c r="AN15"/>
  <c r="AO15" s="1"/>
  <c r="AN16"/>
  <c r="AO16" s="1"/>
  <c r="AK16"/>
  <c r="Z18"/>
  <c r="AK29"/>
  <c r="AN32"/>
  <c r="AO32" s="1"/>
  <c r="Y45"/>
  <c r="AN38"/>
  <c r="AO38" s="1"/>
  <c r="AK38"/>
  <c r="AN41"/>
  <c r="AO41" s="1"/>
  <c r="AK41"/>
  <c r="Z5" i="26"/>
  <c r="R45"/>
  <c r="AN21"/>
  <c r="AO21" s="1"/>
  <c r="AK21"/>
  <c r="K45" i="24"/>
  <c r="AJ45"/>
  <c r="AK40" i="25"/>
  <c r="AN40"/>
  <c r="AO40" s="1"/>
  <c r="AN42"/>
  <c r="AO42" s="1"/>
  <c r="AK42"/>
  <c r="R5" i="24"/>
  <c r="K45" i="25"/>
  <c r="AN31"/>
  <c r="AO31" s="1"/>
  <c r="AK31"/>
  <c r="AK7" i="26"/>
  <c r="AN7"/>
  <c r="AO7" s="1"/>
  <c r="Y45"/>
  <c r="AK11"/>
  <c r="AN11"/>
  <c r="AO11" s="1"/>
  <c r="AN20"/>
  <c r="AO20" s="1"/>
  <c r="AK20"/>
  <c r="AN30"/>
  <c r="AO30" s="1"/>
  <c r="AK30"/>
  <c r="AK36"/>
  <c r="AN38"/>
  <c r="AO38" s="1"/>
  <c r="AK38"/>
  <c r="AK43"/>
  <c r="AN43"/>
  <c r="AO43" s="1"/>
  <c r="I45"/>
  <c r="AJ45"/>
  <c r="AN8"/>
  <c r="AO8" s="1"/>
  <c r="AK8"/>
  <c r="AN24"/>
  <c r="AO24" s="1"/>
  <c r="AK24"/>
  <c r="AN29"/>
  <c r="AO29" s="1"/>
  <c r="AK29"/>
  <c r="AK31"/>
  <c r="AN31"/>
  <c r="AO31" s="1"/>
  <c r="AN34"/>
  <c r="AO34" s="1"/>
  <c r="AK34"/>
  <c r="AK39"/>
  <c r="Z43" i="25"/>
  <c r="K45" i="26"/>
  <c r="AN12"/>
  <c r="AO12" s="1"/>
  <c r="AK12"/>
  <c r="Z18"/>
  <c r="AN28"/>
  <c r="AO28" s="1"/>
  <c r="AK28"/>
  <c r="AN33"/>
  <c r="AO33" s="1"/>
  <c r="AK33"/>
  <c r="AK35"/>
  <c r="AN35"/>
  <c r="AO35" s="1"/>
  <c r="AN41"/>
  <c r="AO41" s="1"/>
  <c r="AK41"/>
  <c r="AN44"/>
  <c r="AO44" s="1"/>
  <c r="AK44"/>
  <c r="AN40" i="17" l="1"/>
  <c r="AO40" s="1"/>
  <c r="Z10" i="15"/>
  <c r="Z25"/>
  <c r="Z41"/>
  <c r="AK35" i="21"/>
  <c r="Z14" i="15"/>
  <c r="Z29"/>
  <c r="AK29" s="1"/>
  <c r="AL29" s="1"/>
  <c r="AN37" i="25"/>
  <c r="AO37" s="1"/>
  <c r="AK37"/>
  <c r="AN32" i="23"/>
  <c r="AO32" s="1"/>
  <c r="AK32"/>
  <c r="AN20" i="25"/>
  <c r="AO20" s="1"/>
  <c r="AK20"/>
  <c r="AN30" i="24"/>
  <c r="AO30" s="1"/>
  <c r="AK30"/>
  <c r="AN40" i="23"/>
  <c r="AO40" s="1"/>
  <c r="AK40"/>
  <c r="AK15" i="22"/>
  <c r="AN15"/>
  <c r="AO15" s="1"/>
  <c r="AN30" i="21"/>
  <c r="AO30" s="1"/>
  <c r="AK30"/>
  <c r="AK41" i="19"/>
  <c r="AN41"/>
  <c r="AO41" s="1"/>
  <c r="AK23" i="26"/>
  <c r="AN23"/>
  <c r="AO23" s="1"/>
  <c r="AN30" i="17"/>
  <c r="AO30" s="1"/>
  <c r="AK30"/>
  <c r="AN13" i="16"/>
  <c r="AO13" s="1"/>
  <c r="AK13"/>
  <c r="AK42"/>
  <c r="AN42"/>
  <c r="AO42" s="1"/>
  <c r="AK19" i="22"/>
  <c r="AN19"/>
  <c r="AO19" s="1"/>
  <c r="AN16" i="19"/>
  <c r="AO16" s="1"/>
  <c r="AK16"/>
  <c r="AN38" i="21"/>
  <c r="AO38" s="1"/>
  <c r="AK38"/>
  <c r="AK11" i="22"/>
  <c r="AN11"/>
  <c r="AO11" s="1"/>
  <c r="AK27" i="19"/>
  <c r="AN27"/>
  <c r="AO27" s="1"/>
  <c r="AK27" i="26"/>
  <c r="AN27"/>
  <c r="AO27" s="1"/>
  <c r="AN39" i="24"/>
  <c r="AO39" s="1"/>
  <c r="AK39"/>
  <c r="AN18" i="20"/>
  <c r="AO18" s="1"/>
  <c r="AK18"/>
  <c r="AK36" i="18"/>
  <c r="AN36"/>
  <c r="AO36" s="1"/>
  <c r="AN25" i="2"/>
  <c r="AO25" s="1"/>
  <c r="AK25"/>
  <c r="AN8" i="23"/>
  <c r="AO8" s="1"/>
  <c r="AK8"/>
  <c r="AN43" i="21"/>
  <c r="AO43" s="1"/>
  <c r="AK43"/>
  <c r="AK15" i="26"/>
  <c r="AN15"/>
  <c r="AO15" s="1"/>
  <c r="AN11" i="17"/>
  <c r="AO11" s="1"/>
  <c r="AK11"/>
  <c r="AK8"/>
  <c r="AN8"/>
  <c r="AO8" s="1"/>
  <c r="AK12" i="21"/>
  <c r="AN12"/>
  <c r="AO12" s="1"/>
  <c r="Y45" i="15"/>
  <c r="Y50" s="1"/>
  <c r="Z13"/>
  <c r="AN30" i="22"/>
  <c r="AO30" s="1"/>
  <c r="AK30"/>
  <c r="AK13" i="26"/>
  <c r="AK10" i="18"/>
  <c r="AN10"/>
  <c r="AO10" s="1"/>
  <c r="AK29" i="17"/>
  <c r="AN29"/>
  <c r="AO29" s="1"/>
  <c r="AN33" i="20"/>
  <c r="AO33" s="1"/>
  <c r="Z31" i="15"/>
  <c r="AK31" s="1"/>
  <c r="AL31" s="1"/>
  <c r="AN43" i="2"/>
  <c r="AO43" s="1"/>
  <c r="AK10" i="26"/>
  <c r="AK35" i="18"/>
  <c r="AN35"/>
  <c r="AO35" s="1"/>
  <c r="AK26"/>
  <c r="AN26"/>
  <c r="AO26" s="1"/>
  <c r="AK6"/>
  <c r="AN6"/>
  <c r="AO6" s="1"/>
  <c r="AK34" i="16"/>
  <c r="AN34"/>
  <c r="AO34" s="1"/>
  <c r="AN12"/>
  <c r="AO12" s="1"/>
  <c r="AK12"/>
  <c r="Z34" i="15"/>
  <c r="Z27"/>
  <c r="Z24"/>
  <c r="AK24" s="1"/>
  <c r="AL24" s="1"/>
  <c r="Z7"/>
  <c r="AK7" s="1"/>
  <c r="AL7" s="1"/>
  <c r="Z38"/>
  <c r="Z30"/>
  <c r="Z21"/>
  <c r="AK21" s="1"/>
  <c r="AL21" s="1"/>
  <c r="Z43"/>
  <c r="AK43" s="1"/>
  <c r="I50"/>
  <c r="AJ45"/>
  <c r="AK6" i="20"/>
  <c r="AN6"/>
  <c r="AO6" s="1"/>
  <c r="Z8" i="15"/>
  <c r="AK8" s="1"/>
  <c r="AL8" s="1"/>
  <c r="Z37"/>
  <c r="AK34" i="23"/>
  <c r="AN34"/>
  <c r="AO34" s="1"/>
  <c r="AN15" i="21"/>
  <c r="AO15" s="1"/>
  <c r="AK15"/>
  <c r="AN7" i="18"/>
  <c r="AO7" s="1"/>
  <c r="AK7"/>
  <c r="AN23" i="21"/>
  <c r="AO23" s="1"/>
  <c r="AK23"/>
  <c r="AK9" i="24"/>
  <c r="AN9"/>
  <c r="AO9" s="1"/>
  <c r="AN31" i="21"/>
  <c r="AO31" s="1"/>
  <c r="AK31"/>
  <c r="AK42" i="15"/>
  <c r="AL42" s="1"/>
  <c r="AK22"/>
  <c r="AL22" s="1"/>
  <c r="AK40"/>
  <c r="AL40" s="1"/>
  <c r="AK44"/>
  <c r="AL44" s="1"/>
  <c r="AK36"/>
  <c r="AL36" s="1"/>
  <c r="AK27"/>
  <c r="AL27" s="1"/>
  <c r="AK17"/>
  <c r="AL17" s="1"/>
  <c r="AK19"/>
  <c r="AL19" s="1"/>
  <c r="AK23"/>
  <c r="AL23" s="1"/>
  <c r="AK26"/>
  <c r="AL26" s="1"/>
  <c r="R45" i="24"/>
  <c r="Z5"/>
  <c r="AK42" i="23"/>
  <c r="AN42"/>
  <c r="AO42" s="1"/>
  <c r="Z45" i="25"/>
  <c r="AN5"/>
  <c r="AK5"/>
  <c r="Z5" i="22"/>
  <c r="R45"/>
  <c r="Z5" i="21"/>
  <c r="AN30" i="18"/>
  <c r="AO30" s="1"/>
  <c r="AK30"/>
  <c r="K45" i="17"/>
  <c r="R5"/>
  <c r="Z45" i="19"/>
  <c r="AK5"/>
  <c r="AN5"/>
  <c r="AK23" i="16"/>
  <c r="AN23"/>
  <c r="AO23" s="1"/>
  <c r="AK38" i="15"/>
  <c r="AL38" s="1"/>
  <c r="AS33"/>
  <c r="AN33"/>
  <c r="AK27" i="16"/>
  <c r="AN27"/>
  <c r="AO27" s="1"/>
  <c r="AN40" i="2"/>
  <c r="AO40" s="1"/>
  <c r="AK40"/>
  <c r="AN32"/>
  <c r="AO32" s="1"/>
  <c r="AK32"/>
  <c r="AN24"/>
  <c r="AO24" s="1"/>
  <c r="AK24"/>
  <c r="AS29" i="15"/>
  <c r="AN29"/>
  <c r="AK16"/>
  <c r="AL16" s="1"/>
  <c r="AK18" i="26"/>
  <c r="AN18"/>
  <c r="AO18" s="1"/>
  <c r="AN43" i="25"/>
  <c r="AO43" s="1"/>
  <c r="AK43"/>
  <c r="AN5" i="26"/>
  <c r="Z45"/>
  <c r="AK5"/>
  <c r="K45" i="23"/>
  <c r="R5"/>
  <c r="K45" i="16"/>
  <c r="R5"/>
  <c r="AN17"/>
  <c r="AO17" s="1"/>
  <c r="AK17"/>
  <c r="AN38" i="2"/>
  <c r="AO38" s="1"/>
  <c r="AK38"/>
  <c r="AN30"/>
  <c r="AO30" s="1"/>
  <c r="AK30"/>
  <c r="AN22"/>
  <c r="AO22" s="1"/>
  <c r="AK22"/>
  <c r="AP33" i="15"/>
  <c r="AQ33" s="1"/>
  <c r="AK15"/>
  <c r="AL15" s="1"/>
  <c r="AP29"/>
  <c r="AQ29" s="1"/>
  <c r="AN39" i="16"/>
  <c r="AO39" s="1"/>
  <c r="AK39"/>
  <c r="AK17" i="24"/>
  <c r="AN17"/>
  <c r="AO17" s="1"/>
  <c r="AK23" i="22"/>
  <c r="AN23"/>
  <c r="AO23" s="1"/>
  <c r="K45" i="20"/>
  <c r="R5"/>
  <c r="R6" i="21"/>
  <c r="Z6" s="1"/>
  <c r="K6" i="15"/>
  <c r="R6" s="1"/>
  <c r="Z6" s="1"/>
  <c r="AK33" i="17"/>
  <c r="AN33"/>
  <c r="AO33" s="1"/>
  <c r="AN20"/>
  <c r="AO20" s="1"/>
  <c r="AK20"/>
  <c r="AK41"/>
  <c r="AN41"/>
  <c r="AO41" s="1"/>
  <c r="K45" i="18"/>
  <c r="R5"/>
  <c r="K45" i="2"/>
  <c r="R5"/>
  <c r="K5" i="15"/>
  <c r="AK31" i="16"/>
  <c r="AN31"/>
  <c r="AO31" s="1"/>
  <c r="AN44" i="2"/>
  <c r="AO44" s="1"/>
  <c r="AK44"/>
  <c r="AN36"/>
  <c r="AO36" s="1"/>
  <c r="AK36"/>
  <c r="AN28"/>
  <c r="AO28" s="1"/>
  <c r="AK28"/>
  <c r="AN20"/>
  <c r="AO20" s="1"/>
  <c r="AK20"/>
  <c r="AK18" i="15"/>
  <c r="AL18" s="1"/>
  <c r="AK39"/>
  <c r="AL39" s="1"/>
  <c r="AK28"/>
  <c r="AL28" s="1"/>
  <c r="AK10"/>
  <c r="AL10" s="1"/>
  <c r="AK35" i="16"/>
  <c r="AN35"/>
  <c r="AO35" s="1"/>
  <c r="AK35" i="15"/>
  <c r="AL35" s="1"/>
  <c r="AK12"/>
  <c r="AL12" s="1"/>
  <c r="AK11"/>
  <c r="AL11" s="1"/>
  <c r="AN18" i="25"/>
  <c r="AO18" s="1"/>
  <c r="AK18"/>
  <c r="AK30" i="23"/>
  <c r="AN30"/>
  <c r="AO30" s="1"/>
  <c r="AN38" i="18"/>
  <c r="AO38" s="1"/>
  <c r="AK38"/>
  <c r="AK8"/>
  <c r="AN8"/>
  <c r="AO8" s="1"/>
  <c r="AK25" i="17"/>
  <c r="AN25"/>
  <c r="AO25" s="1"/>
  <c r="AN12"/>
  <c r="AO12" s="1"/>
  <c r="AK12"/>
  <c r="AK32" i="15"/>
  <c r="AL32" s="1"/>
  <c r="AK14"/>
  <c r="AL14" s="1"/>
  <c r="AN19" i="16"/>
  <c r="AO19" s="1"/>
  <c r="AK19"/>
  <c r="AK34" i="15"/>
  <c r="AL34" s="1"/>
  <c r="AN21" i="16"/>
  <c r="AO21" s="1"/>
  <c r="AK21"/>
  <c r="AK30" i="15"/>
  <c r="AL30" s="1"/>
  <c r="AK20"/>
  <c r="AL20" s="1"/>
  <c r="AJ50"/>
  <c r="AN42" i="2"/>
  <c r="AO42" s="1"/>
  <c r="AK42"/>
  <c r="AN34"/>
  <c r="AO34" s="1"/>
  <c r="AK34"/>
  <c r="AN26"/>
  <c r="AO26" s="1"/>
  <c r="AK26"/>
  <c r="AN18"/>
  <c r="AO18" s="1"/>
  <c r="AK18"/>
  <c r="AK41" i="15"/>
  <c r="AL41" s="1"/>
  <c r="AK25"/>
  <c r="AL25" s="1"/>
  <c r="AK13"/>
  <c r="AL13" s="1"/>
  <c r="AK9"/>
  <c r="AL9" s="1"/>
  <c r="AL43" l="1"/>
  <c r="AN43" s="1"/>
  <c r="AP41"/>
  <c r="AQ41" s="1"/>
  <c r="AP14"/>
  <c r="AQ14" s="1"/>
  <c r="AP34"/>
  <c r="AQ34" s="1"/>
  <c r="AP28"/>
  <c r="AQ28" s="1"/>
  <c r="AP35"/>
  <c r="AQ35" s="1"/>
  <c r="AP30"/>
  <c r="AQ30" s="1"/>
  <c r="AP39"/>
  <c r="AQ39" s="1"/>
  <c r="AK45" i="19"/>
  <c r="AN13" i="15"/>
  <c r="AP11"/>
  <c r="AQ11" s="1"/>
  <c r="AS10"/>
  <c r="AS8"/>
  <c r="AP9"/>
  <c r="AQ9" s="1"/>
  <c r="AN9"/>
  <c r="AK45" i="25"/>
  <c r="AK37" i="15"/>
  <c r="AL37" s="1"/>
  <c r="AS25"/>
  <c r="AN25"/>
  <c r="AS12"/>
  <c r="AN12"/>
  <c r="AS18"/>
  <c r="AN18"/>
  <c r="AP25"/>
  <c r="AQ25" s="1"/>
  <c r="AS32"/>
  <c r="AN32"/>
  <c r="AP12"/>
  <c r="AQ12" s="1"/>
  <c r="AP18"/>
  <c r="AQ18" s="1"/>
  <c r="R45" i="18"/>
  <c r="Z5"/>
  <c r="AK6" i="15"/>
  <c r="AL6" s="1"/>
  <c r="AS15"/>
  <c r="AN15"/>
  <c r="AS7"/>
  <c r="AN7"/>
  <c r="AS38"/>
  <c r="AN38"/>
  <c r="AO5" i="19"/>
  <c r="AO45" s="1"/>
  <c r="AN45"/>
  <c r="R45" i="21"/>
  <c r="AN45" i="25"/>
  <c r="AO5"/>
  <c r="AO45" s="1"/>
  <c r="AK5" i="24"/>
  <c r="AK45" s="1"/>
  <c r="Z45"/>
  <c r="AN5"/>
  <c r="AS23" i="15"/>
  <c r="AN23"/>
  <c r="AS17"/>
  <c r="AN17"/>
  <c r="AS27"/>
  <c r="AN27"/>
  <c r="AS36"/>
  <c r="AN36"/>
  <c r="AS31"/>
  <c r="AN31"/>
  <c r="AS22"/>
  <c r="AN22"/>
  <c r="AS14"/>
  <c r="AN14"/>
  <c r="AS28"/>
  <c r="AN28"/>
  <c r="AO5" i="26"/>
  <c r="AO45" s="1"/>
  <c r="AN45"/>
  <c r="AS20" i="15"/>
  <c r="AN20"/>
  <c r="AS13"/>
  <c r="AN41"/>
  <c r="AP20"/>
  <c r="AQ20" s="1"/>
  <c r="AP32"/>
  <c r="AQ32" s="1"/>
  <c r="AS11"/>
  <c r="AN11"/>
  <c r="AS35"/>
  <c r="K45"/>
  <c r="K50" s="1"/>
  <c r="AK6" i="21"/>
  <c r="AN6"/>
  <c r="AO6" s="1"/>
  <c r="AP15" i="15"/>
  <c r="AQ15" s="1"/>
  <c r="R45" i="16"/>
  <c r="Z5"/>
  <c r="AK45" i="26"/>
  <c r="AP7" i="15"/>
  <c r="AQ7" s="1"/>
  <c r="AP38"/>
  <c r="AQ38" s="1"/>
  <c r="AP23"/>
  <c r="AQ23" s="1"/>
  <c r="AP17"/>
  <c r="AQ17" s="1"/>
  <c r="AP27"/>
  <c r="AQ27" s="1"/>
  <c r="AP36"/>
  <c r="AQ36" s="1"/>
  <c r="AP31"/>
  <c r="AQ31" s="1"/>
  <c r="AP22"/>
  <c r="AQ22" s="1"/>
  <c r="AS34"/>
  <c r="AN34"/>
  <c r="Z5" i="2"/>
  <c r="R45"/>
  <c r="R5" i="15"/>
  <c r="R45" i="20"/>
  <c r="Z5"/>
  <c r="AS16" i="15"/>
  <c r="AN16"/>
  <c r="AN5" i="22"/>
  <c r="Z45"/>
  <c r="AK5"/>
  <c r="AK45" s="1"/>
  <c r="AS26" i="15"/>
  <c r="AN26"/>
  <c r="AS19"/>
  <c r="AN19"/>
  <c r="AS24"/>
  <c r="AN24"/>
  <c r="AS21"/>
  <c r="AN21"/>
  <c r="AS44"/>
  <c r="AN44"/>
  <c r="AS40"/>
  <c r="AN40"/>
  <c r="AS42"/>
  <c r="AN42"/>
  <c r="AS30"/>
  <c r="AN30"/>
  <c r="AS9"/>
  <c r="R45" i="23"/>
  <c r="Z5"/>
  <c r="AP16" i="15"/>
  <c r="AQ16" s="1"/>
  <c r="R45" i="17"/>
  <c r="Z5"/>
  <c r="Z45" i="21"/>
  <c r="AN5"/>
  <c r="AK5"/>
  <c r="AK45" s="1"/>
  <c r="AP26" i="15"/>
  <c r="AQ26" s="1"/>
  <c r="AP19"/>
  <c r="AQ19" s="1"/>
  <c r="AP24"/>
  <c r="AQ24" s="1"/>
  <c r="AP21"/>
  <c r="AQ21" s="1"/>
  <c r="AP44"/>
  <c r="AQ44" s="1"/>
  <c r="AP40"/>
  <c r="AQ40" s="1"/>
  <c r="AP42"/>
  <c r="AQ42" s="1"/>
  <c r="AP43" l="1"/>
  <c r="AQ43" s="1"/>
  <c r="AS43"/>
  <c r="AS39"/>
  <c r="AS41"/>
  <c r="AP13"/>
  <c r="AQ13" s="1"/>
  <c r="AN39"/>
  <c r="AS37"/>
  <c r="AN35"/>
  <c r="AN10"/>
  <c r="AP10"/>
  <c r="AQ10" s="1"/>
  <c r="AN8"/>
  <c r="AP8"/>
  <c r="AQ8" s="1"/>
  <c r="AO5" i="22"/>
  <c r="AO45" s="1"/>
  <c r="AN45"/>
  <c r="AN45" i="21"/>
  <c r="AO5"/>
  <c r="AO45" s="1"/>
  <c r="R45" i="15"/>
  <c r="R50" s="1"/>
  <c r="Z5"/>
  <c r="AN6"/>
  <c r="AS6"/>
  <c r="AP6"/>
  <c r="AQ6" s="1"/>
  <c r="Z45" i="23"/>
  <c r="AN5"/>
  <c r="AK5"/>
  <c r="AK45" s="1"/>
  <c r="AK5" i="17"/>
  <c r="AK45" s="1"/>
  <c r="Z45"/>
  <c r="AN5"/>
  <c r="AN5" i="20"/>
  <c r="Z45"/>
  <c r="AK5"/>
  <c r="AK45" s="1"/>
  <c r="AN5" i="2"/>
  <c r="AK5"/>
  <c r="AK45" s="1"/>
  <c r="Z45"/>
  <c r="Z45" i="16"/>
  <c r="AN5"/>
  <c r="AK5"/>
  <c r="AK45" s="1"/>
  <c r="AN45" i="24"/>
  <c r="AO5"/>
  <c r="AO45" s="1"/>
  <c r="Z45" i="18"/>
  <c r="AN5"/>
  <c r="AK5"/>
  <c r="AK45" s="1"/>
  <c r="AN37" i="15" l="1"/>
  <c r="AP37"/>
  <c r="AQ37" s="1"/>
  <c r="Z45"/>
  <c r="AK5"/>
  <c r="AL5" s="1"/>
  <c r="AN45" i="20"/>
  <c r="AO5"/>
  <c r="AO45" s="1"/>
  <c r="AN45" i="18"/>
  <c r="AO5"/>
  <c r="AO45" s="1"/>
  <c r="AN45" i="16"/>
  <c r="AO5"/>
  <c r="AO45" s="1"/>
  <c r="AO5" i="2"/>
  <c r="AO45" s="1"/>
  <c r="AN45"/>
  <c r="AO5" i="17"/>
  <c r="AO45" s="1"/>
  <c r="AN45"/>
  <c r="AN45" i="23"/>
  <c r="AO5"/>
  <c r="AO45" s="1"/>
  <c r="AP5" i="15" l="1"/>
  <c r="Z50"/>
  <c r="AK45"/>
  <c r="AS5"/>
  <c r="AP45" l="1"/>
  <c r="AP50" s="1"/>
  <c r="AQ5"/>
  <c r="AQ45" s="1"/>
  <c r="AQ50" s="1"/>
  <c r="AL45"/>
  <c r="AN5"/>
  <c r="AN45" s="1"/>
</calcChain>
</file>

<file path=xl/comments1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10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11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12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13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L2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在累计计算表里计算后粘贴</t>
        </r>
      </text>
    </commen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5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6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7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8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comments9.xml><?xml version="1.0" encoding="utf-8"?>
<comments xmlns="http://schemas.openxmlformats.org/spreadsheetml/2006/main">
  <authors>
    <author>lenovo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夜餐费放在此项</t>
        </r>
      </text>
    </comment>
  </commentList>
</comments>
</file>

<file path=xl/sharedStrings.xml><?xml version="1.0" encoding="utf-8"?>
<sst xmlns="http://schemas.openxmlformats.org/spreadsheetml/2006/main" count="666" uniqueCount="68">
  <si>
    <t>陕甘宁业务区各单位工资表模板(累计数</t>
  </si>
  <si>
    <t>序号</t>
  </si>
  <si>
    <t>姓名</t>
  </si>
  <si>
    <t>岗位</t>
  </si>
  <si>
    <t>缺勤
天数</t>
  </si>
  <si>
    <t>入职
时间</t>
  </si>
  <si>
    <t>本年在职月份（务必每月手动维护）</t>
  </si>
  <si>
    <t>应付工资合计</t>
  </si>
  <si>
    <t>福利明细</t>
  </si>
  <si>
    <t>福利                                                                                                                                                                                                                                合  计</t>
  </si>
  <si>
    <t>总金额合计</t>
  </si>
  <si>
    <t>员工个人社保</t>
  </si>
  <si>
    <t>专项附加扣除</t>
  </si>
  <si>
    <t>扣除项合计</t>
  </si>
  <si>
    <t>应纳税所得额</t>
  </si>
  <si>
    <t>累计应缴纳个税</t>
  </si>
  <si>
    <t>累计已缴纳个税</t>
  </si>
  <si>
    <t>本月应缴纳个税</t>
  </si>
  <si>
    <t>税后应扣</t>
  </si>
  <si>
    <t>实发工资</t>
  </si>
  <si>
    <t>备注（扣餐补实发）</t>
  </si>
  <si>
    <t>基本工资</t>
  </si>
  <si>
    <t>绩效明细</t>
  </si>
  <si>
    <t>绩效工资</t>
  </si>
  <si>
    <t>补发明细</t>
  </si>
  <si>
    <t>扣款明细</t>
  </si>
  <si>
    <t>养老</t>
  </si>
  <si>
    <t>失业</t>
  </si>
  <si>
    <t>医疗</t>
  </si>
  <si>
    <t>公积金</t>
  </si>
  <si>
    <t>子女教育</t>
  </si>
  <si>
    <t>继续教育</t>
  </si>
  <si>
    <t>首套住房贷款利息</t>
  </si>
  <si>
    <t>住房租金</t>
  </si>
  <si>
    <t>赡养老人</t>
  </si>
  <si>
    <t>绩效基数</t>
  </si>
  <si>
    <t>绩效扣款/奖励</t>
  </si>
  <si>
    <t>经营专项考核</t>
  </si>
  <si>
    <t>加班费</t>
  </si>
  <si>
    <t>补助项</t>
  </si>
  <si>
    <t>其他补发</t>
  </si>
  <si>
    <t>请假扣款</t>
  </si>
  <si>
    <t>差额</t>
  </si>
  <si>
    <t>其它扣款</t>
  </si>
  <si>
    <t>餐费补贴</t>
  </si>
  <si>
    <t>交通补贴</t>
  </si>
  <si>
    <t>通讯补贴</t>
  </si>
  <si>
    <t>防暑降温费</t>
  </si>
  <si>
    <t>过节费</t>
  </si>
  <si>
    <t>其他补贴</t>
  </si>
  <si>
    <t>当月已缴纳个税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</si>
  <si>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</si>
  <si>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</si>
  <si>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</si>
  <si>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</si>
  <si>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</si>
  <si>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</si>
  <si>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</si>
  <si>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</si>
  <si>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</si>
  <si>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</si>
  <si>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</si>
  <si>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</si>
  <si>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</si>
  <si>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 xml:space="preserve">   1、代扣项为个人扣除部分  2、过节费防暑降温费                  </t>
  </si>
  <si>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heck</t>
    </r>
  </si>
  <si>
    <t>陕甘宁业务区各单位工资表模板</t>
  </si>
  <si>
    <t>绩效
得分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</si>
</sst>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 ;[Red]\-#,##0\ "/>
    <numFmt numFmtId="177" formatCode="#,##0_);\(#,##0\)"/>
    <numFmt numFmtId="178" formatCode="#,##0.00_ ;[Red]\-#,##0.00\ "/>
    <numFmt numFmtId="179" formatCode="#,##0.00_);\(#,##0.00\)"/>
    <numFmt numFmtId="180" formatCode="yyyy/m/d;@"/>
    <numFmt numFmtId="181" formatCode="#,##0.00_ "/>
    <numFmt numFmtId="182" formatCode="0.00_ "/>
    <numFmt numFmtId="183" formatCode="0.00_);[Red]\(0.00\)"/>
  </numFmts>
  <fonts count="17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Arial"/>
      <family val="2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8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5" fillId="0" borderId="0"/>
    <xf numFmtId="43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43" fontId="13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4" fillId="3" borderId="1" xfId="16" applyNumberFormat="1" applyFont="1" applyFill="1" applyBorder="1" applyAlignment="1" applyProtection="1">
      <alignment horizontal="center" vertical="center"/>
    </xf>
    <xf numFmtId="178" fontId="4" fillId="3" borderId="1" xfId="16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5" fillId="0" borderId="1" xfId="16" applyNumberFormat="1" applyFont="1" applyFill="1" applyBorder="1" applyAlignment="1" applyProtection="1">
      <alignment horizontal="center"/>
      <protection locked="0"/>
    </xf>
    <xf numFmtId="178" fontId="5" fillId="4" borderId="1" xfId="16" applyNumberFormat="1" applyFont="1" applyFill="1" applyBorder="1" applyAlignment="1" applyProtection="1">
      <alignment horizontal="center"/>
      <protection locked="0"/>
    </xf>
    <xf numFmtId="178" fontId="5" fillId="0" borderId="1" xfId="16" applyNumberFormat="1" applyFont="1" applyFill="1" applyBorder="1" applyAlignment="1" applyProtection="1">
      <alignment horizontal="center"/>
      <protection locked="0"/>
    </xf>
    <xf numFmtId="14" fontId="5" fillId="0" borderId="1" xfId="16" applyNumberFormat="1" applyFont="1" applyFill="1" applyBorder="1" applyAlignment="1" applyProtection="1">
      <alignment horizontal="center"/>
      <protection locked="0"/>
    </xf>
    <xf numFmtId="176" fontId="5" fillId="0" borderId="1" xfId="10" applyNumberFormat="1" applyFont="1" applyFill="1" applyBorder="1" applyAlignment="1" applyProtection="1">
      <alignment horizontal="center"/>
      <protection locked="0"/>
    </xf>
    <xf numFmtId="179" fontId="5" fillId="0" borderId="1" xfId="16" applyNumberFormat="1" applyFont="1" applyFill="1" applyBorder="1" applyAlignment="1" applyProtection="1">
      <alignment horizontal="center"/>
      <protection locked="0"/>
    </xf>
    <xf numFmtId="180" fontId="5" fillId="0" borderId="1" xfId="10" applyNumberFormat="1" applyFont="1" applyFill="1" applyBorder="1" applyAlignment="1" applyProtection="1">
      <alignment horizontal="center"/>
      <protection locked="0"/>
    </xf>
    <xf numFmtId="179" fontId="2" fillId="5" borderId="1" xfId="16" applyNumberFormat="1" applyFont="1" applyFill="1" applyBorder="1" applyAlignment="1" applyProtection="1">
      <alignment horizontal="center" vertical="center"/>
      <protection locked="0"/>
    </xf>
    <xf numFmtId="178" fontId="8" fillId="3" borderId="1" xfId="16" applyNumberFormat="1" applyFont="1" applyFill="1" applyBorder="1" applyAlignment="1" applyProtection="1">
      <alignment horizontal="center" vertical="center" wrapText="1"/>
    </xf>
    <xf numFmtId="181" fontId="5" fillId="2" borderId="1" xfId="16" applyNumberFormat="1" applyFont="1" applyFill="1" applyBorder="1" applyAlignment="1" applyProtection="1">
      <alignment horizontal="center" vertical="center"/>
      <protection locked="0"/>
    </xf>
    <xf numFmtId="179" fontId="5" fillId="2" borderId="1" xfId="16" applyNumberFormat="1" applyFont="1" applyFill="1" applyBorder="1" applyAlignment="1" applyProtection="1">
      <alignment horizontal="center" vertical="center"/>
    </xf>
    <xf numFmtId="178" fontId="5" fillId="2" borderId="1" xfId="16" applyNumberFormat="1" applyFont="1" applyFill="1" applyBorder="1" applyAlignment="1" applyProtection="1">
      <alignment horizontal="center" vertical="center" wrapText="1"/>
    </xf>
    <xf numFmtId="178" fontId="5" fillId="2" borderId="1" xfId="16" applyNumberFormat="1" applyFont="1" applyFill="1" applyBorder="1" applyAlignment="1" applyProtection="1">
      <alignment horizontal="center" vertical="center"/>
      <protection locked="0"/>
    </xf>
    <xf numFmtId="18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1" fontId="2" fillId="5" borderId="1" xfId="16" applyNumberFormat="1" applyFont="1" applyFill="1" applyBorder="1" applyAlignment="1" applyProtection="1">
      <alignment horizontal="center" vertical="center"/>
      <protection locked="0"/>
    </xf>
    <xf numFmtId="178" fontId="5" fillId="2" borderId="1" xfId="16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16" applyNumberFormat="1" applyFont="1" applyFill="1" applyBorder="1" applyAlignment="1" applyProtection="1">
      <alignment horizontal="center" vertical="center"/>
    </xf>
    <xf numFmtId="18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5" fillId="2" borderId="1" xfId="16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10" applyNumberFormat="1" applyFont="1" applyFill="1" applyBorder="1" applyAlignment="1" applyProtection="1">
      <alignment horizontal="center" vertical="center" wrapText="1"/>
    </xf>
    <xf numFmtId="178" fontId="5" fillId="2" borderId="1" xfId="10" applyNumberFormat="1" applyFont="1" applyFill="1" applyBorder="1" applyAlignment="1" applyProtection="1">
      <alignment horizontal="center" vertical="center"/>
    </xf>
    <xf numFmtId="179" fontId="10" fillId="5" borderId="1" xfId="16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vertical="center"/>
    </xf>
    <xf numFmtId="178" fontId="5" fillId="9" borderId="1" xfId="16" applyNumberFormat="1" applyFont="1" applyFill="1" applyBorder="1" applyAlignment="1" applyProtection="1">
      <alignment horizontal="center"/>
      <protection locked="0"/>
    </xf>
    <xf numFmtId="176" fontId="5" fillId="9" borderId="1" xfId="16" applyNumberFormat="1" applyFont="1" applyFill="1" applyBorder="1" applyAlignment="1" applyProtection="1">
      <alignment horizontal="center"/>
      <protection locked="0"/>
    </xf>
    <xf numFmtId="180" fontId="5" fillId="9" borderId="1" xfId="10" applyNumberFormat="1" applyFont="1" applyFill="1" applyBorder="1" applyAlignment="1" applyProtection="1">
      <alignment horizontal="center"/>
      <protection locked="0"/>
    </xf>
    <xf numFmtId="178" fontId="11" fillId="9" borderId="1" xfId="16" applyNumberFormat="1" applyFont="1" applyFill="1" applyBorder="1" applyAlignment="1" applyProtection="1">
      <alignment horizontal="center"/>
      <protection locked="0"/>
    </xf>
    <xf numFmtId="0" fontId="0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43" fontId="0" fillId="10" borderId="0" xfId="2" applyFont="1" applyFill="1" applyAlignment="1">
      <alignment vertical="center"/>
    </xf>
    <xf numFmtId="0" fontId="0" fillId="0" borderId="0" xfId="0" applyFont="1" applyAlignment="1">
      <alignment vertical="center"/>
    </xf>
    <xf numFmtId="178" fontId="5" fillId="9" borderId="1" xfId="16" applyNumberFormat="1" applyFont="1" applyFill="1" applyBorder="1" applyAlignment="1" applyProtection="1">
      <alignment horizontal="center" vertical="center"/>
    </xf>
    <xf numFmtId="179" fontId="2" fillId="9" borderId="1" xfId="16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>
      <alignment horizontal="center" vertical="center"/>
    </xf>
    <xf numFmtId="178" fontId="5" fillId="9" borderId="1" xfId="10" applyNumberFormat="1" applyFont="1" applyFill="1" applyBorder="1" applyAlignment="1" applyProtection="1">
      <alignment horizontal="center" vertical="center" wrapText="1"/>
    </xf>
    <xf numFmtId="178" fontId="5" fillId="9" borderId="1" xfId="10" applyNumberFormat="1" applyFont="1" applyFill="1" applyBorder="1" applyAlignment="1" applyProtection="1">
      <alignment horizontal="center" vertical="center"/>
    </xf>
    <xf numFmtId="43" fontId="1" fillId="10" borderId="0" xfId="2" applyFont="1" applyFill="1" applyAlignment="1">
      <alignment vertical="center"/>
    </xf>
    <xf numFmtId="178" fontId="4" fillId="3" borderId="1" xfId="1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8" fontId="4" fillId="8" borderId="1" xfId="16" applyNumberFormat="1" applyFont="1" applyFill="1" applyBorder="1" applyAlignment="1" applyProtection="1">
      <alignment horizontal="center" vertical="center" wrapText="1"/>
    </xf>
    <xf numFmtId="178" fontId="3" fillId="0" borderId="0" xfId="16" applyNumberFormat="1" applyFont="1" applyBorder="1" applyAlignment="1" applyProtection="1">
      <alignment horizontal="center" vertical="center" wrapText="1"/>
      <protection locked="0"/>
    </xf>
    <xf numFmtId="178" fontId="3" fillId="7" borderId="0" xfId="16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178" fontId="4" fillId="3" borderId="1" xfId="16" applyNumberFormat="1" applyFont="1" applyFill="1" applyBorder="1" applyAlignment="1" applyProtection="1">
      <alignment horizontal="center" vertical="center"/>
    </xf>
    <xf numFmtId="178" fontId="8" fillId="3" borderId="1" xfId="16" applyNumberFormat="1" applyFont="1" applyFill="1" applyBorder="1" applyAlignment="1" applyProtection="1">
      <alignment horizontal="center" vertical="center" wrapText="1"/>
    </xf>
    <xf numFmtId="178" fontId="4" fillId="9" borderId="1" xfId="16" applyNumberFormat="1" applyFont="1" applyFill="1" applyBorder="1" applyAlignment="1" applyProtection="1">
      <alignment horizontal="center" vertical="center"/>
    </xf>
    <xf numFmtId="178" fontId="4" fillId="3" borderId="2" xfId="16" applyNumberFormat="1" applyFont="1" applyFill="1" applyBorder="1" applyAlignment="1" applyProtection="1">
      <alignment horizontal="center" vertical="center"/>
    </xf>
    <xf numFmtId="178" fontId="4" fillId="3" borderId="3" xfId="16" applyNumberFormat="1" applyFont="1" applyFill="1" applyBorder="1" applyAlignment="1" applyProtection="1">
      <alignment horizontal="center" vertical="center"/>
    </xf>
    <xf numFmtId="178" fontId="4" fillId="3" borderId="4" xfId="16" applyNumberFormat="1" applyFont="1" applyFill="1" applyBorder="1" applyAlignment="1" applyProtection="1">
      <alignment horizontal="center" vertical="center"/>
    </xf>
    <xf numFmtId="178" fontId="7" fillId="6" borderId="1" xfId="16" applyNumberFormat="1" applyFont="1" applyFill="1" applyBorder="1" applyAlignment="1" applyProtection="1">
      <alignment horizontal="left" vertical="center" wrapText="1"/>
      <protection locked="0"/>
    </xf>
    <xf numFmtId="178" fontId="4" fillId="11" borderId="1" xfId="16" applyNumberFormat="1" applyFont="1" applyFill="1" applyBorder="1" applyAlignment="1" applyProtection="1">
      <alignment horizontal="center" vertical="center"/>
    </xf>
    <xf numFmtId="176" fontId="6" fillId="5" borderId="1" xfId="16" applyNumberFormat="1" applyFont="1" applyFill="1" applyBorder="1" applyAlignment="1" applyProtection="1">
      <alignment horizontal="center" vertical="center"/>
      <protection locked="0"/>
    </xf>
    <xf numFmtId="176" fontId="2" fillId="5" borderId="1" xfId="16" applyNumberFormat="1" applyFont="1" applyFill="1" applyBorder="1" applyAlignment="1" applyProtection="1">
      <alignment horizontal="center" vertical="center"/>
      <protection locked="0"/>
    </xf>
    <xf numFmtId="14" fontId="4" fillId="3" borderId="1" xfId="16" applyNumberFormat="1" applyFont="1" applyFill="1" applyBorder="1" applyAlignment="1" applyProtection="1">
      <alignment horizontal="center" vertical="center" wrapText="1"/>
    </xf>
    <xf numFmtId="178" fontId="4" fillId="8" borderId="1" xfId="16" applyNumberFormat="1" applyFont="1" applyFill="1" applyBorder="1" applyAlignment="1" applyProtection="1">
      <alignment horizontal="center" vertical="center"/>
    </xf>
    <xf numFmtId="178" fontId="4" fillId="3" borderId="2" xfId="16" applyNumberFormat="1" applyFont="1" applyFill="1" applyBorder="1" applyAlignment="1" applyProtection="1">
      <alignment horizontal="center" vertical="center" wrapText="1"/>
    </xf>
    <xf numFmtId="178" fontId="4" fillId="3" borderId="3" xfId="16" applyNumberFormat="1" applyFont="1" applyFill="1" applyBorder="1" applyAlignment="1" applyProtection="1">
      <alignment horizontal="center" vertical="center" wrapText="1"/>
    </xf>
    <xf numFmtId="178" fontId="4" fillId="3" borderId="4" xfId="16" applyNumberFormat="1" applyFont="1" applyFill="1" applyBorder="1" applyAlignment="1" applyProtection="1">
      <alignment horizontal="center" vertical="center" wrapText="1"/>
    </xf>
  </cellXfs>
  <cellStyles count="18">
    <cellStyle name="0,0_x000a__x000a_NA_x000a__x000a_" xfId="10"/>
    <cellStyle name="常规" xfId="0" builtinId="0"/>
    <cellStyle name="常规 10" xfId="8"/>
    <cellStyle name="常规 2" xfId="12"/>
    <cellStyle name="常规 2 2" xfId="7"/>
    <cellStyle name="常规 2 3" xfId="9"/>
    <cellStyle name="常规 2 4" xfId="13"/>
    <cellStyle name="常规 2 5" xfId="5"/>
    <cellStyle name="常规 25" xfId="4"/>
    <cellStyle name="常规 3" xfId="11"/>
    <cellStyle name="常规 4 3" xfId="14"/>
    <cellStyle name="常规 4 4" xfId="1"/>
    <cellStyle name="常规 5" xfId="15"/>
    <cellStyle name="常规 6" xfId="3"/>
    <cellStyle name="常规 8" xfId="6"/>
    <cellStyle name="常规_Sheet1" xfId="16"/>
    <cellStyle name="千位分隔" xfId="2" builtinId="3"/>
    <cellStyle name="千位分隔 2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E5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AL8" sqref="AL8"/>
    </sheetView>
  </sheetViews>
  <sheetFormatPr defaultColWidth="9" defaultRowHeight="13.5" outlineLevelCol="1"/>
  <cols>
    <col min="1" max="1" width="8" style="4" customWidth="1"/>
    <col min="2" max="2" width="7.625" style="4" customWidth="1"/>
    <col min="3" max="3" width="14.625" style="5" customWidth="1"/>
    <col min="4" max="4" width="7.625" style="4" customWidth="1"/>
    <col min="5" max="5" width="10.5" style="4" customWidth="1"/>
    <col min="6" max="6" width="12.875" style="4" customWidth="1" outlineLevel="1"/>
    <col min="7" max="7" width="12.75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13.875" style="4" customWidth="1"/>
    <col min="27" max="36" width="8.5" style="4" customWidth="1"/>
    <col min="37" max="39" width="12.75" style="4" customWidth="1"/>
    <col min="40" max="40" width="14.75" style="4" customWidth="1"/>
    <col min="41" max="41" width="11.25" style="4" customWidth="1"/>
    <col min="42" max="43" width="12.75" style="4" customWidth="1"/>
    <col min="44" max="44" width="6.875" style="4" customWidth="1"/>
    <col min="45" max="45" width="15.375" style="4" customWidth="1"/>
    <col min="46" max="16384" width="9" style="4"/>
  </cols>
  <sheetData>
    <row r="1" spans="1:57" ht="25.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spans="1:57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51" t="s">
        <v>6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57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57" t="s">
        <v>13</v>
      </c>
      <c r="AK2" s="57" t="s">
        <v>14</v>
      </c>
      <c r="AL2" s="62" t="s">
        <v>15</v>
      </c>
      <c r="AM2" s="62" t="s">
        <v>16</v>
      </c>
      <c r="AN2" s="62" t="s">
        <v>17</v>
      </c>
      <c r="AO2" s="58" t="s">
        <v>18</v>
      </c>
      <c r="AP2" s="55" t="s">
        <v>19</v>
      </c>
      <c r="AQ2" s="49" t="s">
        <v>20</v>
      </c>
    </row>
    <row r="3" spans="1:57" ht="13.5" customHeight="1">
      <c r="A3" s="55"/>
      <c r="B3" s="55"/>
      <c r="C3" s="55"/>
      <c r="D3" s="49"/>
      <c r="E3" s="49"/>
      <c r="F3" s="51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57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57"/>
      <c r="AK3" s="57"/>
      <c r="AL3" s="62"/>
      <c r="AM3" s="62"/>
      <c r="AN3" s="62"/>
      <c r="AO3" s="59"/>
      <c r="AP3" s="55"/>
      <c r="AQ3" s="49"/>
    </row>
    <row r="4" spans="1:57" ht="21" customHeight="1">
      <c r="A4" s="55"/>
      <c r="B4" s="55"/>
      <c r="C4" s="55"/>
      <c r="D4" s="55"/>
      <c r="E4" s="49"/>
      <c r="F4" s="51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57"/>
      <c r="AA4" s="50"/>
      <c r="AB4" s="50"/>
      <c r="AC4" s="50"/>
      <c r="AD4" s="50"/>
      <c r="AE4" s="50"/>
      <c r="AF4" s="50"/>
      <c r="AG4" s="50"/>
      <c r="AH4" s="50"/>
      <c r="AI4" s="50"/>
      <c r="AJ4" s="57"/>
      <c r="AK4" s="57"/>
      <c r="AL4" s="62"/>
      <c r="AM4" s="62"/>
      <c r="AN4" s="62"/>
      <c r="AO4" s="60"/>
      <c r="AP4" s="55"/>
      <c r="AQ4" s="49"/>
      <c r="AS4" s="42" t="s">
        <v>50</v>
      </c>
      <c r="AT4" s="42" t="s">
        <v>51</v>
      </c>
      <c r="AU4" s="42" t="s">
        <v>52</v>
      </c>
      <c r="AV4" s="42" t="s">
        <v>53</v>
      </c>
      <c r="AW4" s="42" t="s">
        <v>54</v>
      </c>
      <c r="AX4" s="42" t="s">
        <v>55</v>
      </c>
      <c r="AY4" s="42" t="s">
        <v>56</v>
      </c>
      <c r="AZ4" s="42" t="s">
        <v>57</v>
      </c>
      <c r="BA4" s="42" t="s">
        <v>58</v>
      </c>
      <c r="BB4" s="42" t="s">
        <v>59</v>
      </c>
      <c r="BC4" s="42" t="s">
        <v>60</v>
      </c>
      <c r="BD4" s="42" t="s">
        <v>61</v>
      </c>
      <c r="BE4" s="42" t="s">
        <v>62</v>
      </c>
    </row>
    <row r="5" spans="1:57" s="1" customFormat="1" ht="12.95" customHeight="1">
      <c r="A5" s="9">
        <v>1</v>
      </c>
      <c r="B5" s="34"/>
      <c r="C5" s="34"/>
      <c r="D5" s="35"/>
      <c r="E5" s="36"/>
      <c r="F5" s="13"/>
      <c r="G5" s="14">
        <f>SUM('工资表-1月:工资表-12月'!G5)</f>
        <v>0</v>
      </c>
      <c r="H5" s="14">
        <f>SUM('工资表-1月:工资表-12月'!H5)</f>
        <v>0</v>
      </c>
      <c r="I5" s="14">
        <f>SUM('工资表-1月:工资表-12月'!I5)</f>
        <v>0</v>
      </c>
      <c r="J5" s="14">
        <f>SUM('工资表-1月:工资表-12月'!J5)</f>
        <v>0</v>
      </c>
      <c r="K5" s="14">
        <f>SUM('工资表-1月:工资表-12月'!K5)</f>
        <v>0</v>
      </c>
      <c r="L5" s="14">
        <f>SUM('工资表-1月:工资表-12月'!L5)</f>
        <v>0</v>
      </c>
      <c r="M5" s="14">
        <f>SUM('工资表-1月:工资表-12月'!M5)</f>
        <v>0</v>
      </c>
      <c r="N5" s="14">
        <f>SUM('工资表-1月:工资表-12月'!N5)</f>
        <v>0</v>
      </c>
      <c r="O5" s="14">
        <f>SUM('工资表-1月:工资表-12月'!O5)</f>
        <v>0</v>
      </c>
      <c r="P5" s="14">
        <f>SUM('工资表-1月:工资表-12月'!P5)</f>
        <v>0</v>
      </c>
      <c r="Q5" s="14">
        <f>SUM('工资表-1月:工资表-12月'!Q5)</f>
        <v>0</v>
      </c>
      <c r="R5" s="14">
        <f>SUM('工资表-1月:工资表-12月'!R5)</f>
        <v>0</v>
      </c>
      <c r="S5" s="14">
        <f>SUM('工资表-1月:工资表-12月'!S5)</f>
        <v>0</v>
      </c>
      <c r="T5" s="14">
        <f>SUM('工资表-1月:工资表-12月'!T5)</f>
        <v>0</v>
      </c>
      <c r="U5" s="14">
        <f>SUM('工资表-1月:工资表-12月'!U5)</f>
        <v>0</v>
      </c>
      <c r="V5" s="14">
        <f>SUM('工资表-1月:工资表-12月'!V5)</f>
        <v>0</v>
      </c>
      <c r="W5" s="14">
        <f>SUM('工资表-1月:工资表-12月'!W5)</f>
        <v>0</v>
      </c>
      <c r="X5" s="14">
        <f>SUM('工资表-1月:工资表-12月'!X5)</f>
        <v>0</v>
      </c>
      <c r="Y5" s="14">
        <f>SUM('工资表-1月:工资表-12月'!Y5)</f>
        <v>0</v>
      </c>
      <c r="Z5" s="43">
        <f t="shared" ref="Z5:Z44" si="0">R5+Y5</f>
        <v>0</v>
      </c>
      <c r="AA5" s="14">
        <f>SUM('工资表-1月:工资表-12月'!AA5)</f>
        <v>0</v>
      </c>
      <c r="AB5" s="14">
        <f>SUM('工资表-1月:工资表-12月'!AB5)</f>
        <v>0</v>
      </c>
      <c r="AC5" s="14">
        <f>SUM('工资表-1月:工资表-12月'!AC5)</f>
        <v>0</v>
      </c>
      <c r="AD5" s="14">
        <f>SUM('工资表-1月:工资表-12月'!AD5)</f>
        <v>0</v>
      </c>
      <c r="AE5" s="14">
        <f>SUM('工资表-1月:工资表-12月'!AE5)</f>
        <v>0</v>
      </c>
      <c r="AF5" s="14">
        <f>SUM('工资表-1月:工资表-12月'!AF5)</f>
        <v>0</v>
      </c>
      <c r="AG5" s="14">
        <f>SUM('工资表-1月:工资表-12月'!AG5)</f>
        <v>0</v>
      </c>
      <c r="AH5" s="14">
        <f>SUM('工资表-1月:工资表-12月'!AH5)</f>
        <v>0</v>
      </c>
      <c r="AI5" s="14">
        <f>SUM('工资表-1月:工资表-12月'!AI5)</f>
        <v>0</v>
      </c>
      <c r="AJ5" s="45">
        <f t="shared" ref="AJ5:AJ44" si="1">SUM(AA5:AI5)</f>
        <v>0</v>
      </c>
      <c r="AK5" s="46">
        <f>IF(Z5-AJ5-5000*F5&gt;0,Z5-AJ5-5000*F5,0)</f>
        <v>0</v>
      </c>
      <c r="AL5" s="46">
        <f>ROUND(MAX(AK5*{0.03,0.1,0.2,0.25,0.3,0.35,0.45}-{0,2520,16920,31920,52920,85920,181920},0),2)</f>
        <v>0</v>
      </c>
      <c r="AM5" s="46">
        <f>SUM('工资表-1月:工资表-12月'!AL5)</f>
        <v>0</v>
      </c>
      <c r="AN5" s="47">
        <f>AL5-AM5</f>
        <v>0</v>
      </c>
      <c r="AO5" s="31">
        <f>SUM('工资表-1月:工资表-12月'!AM5)</f>
        <v>0</v>
      </c>
      <c r="AP5" s="26">
        <f>ROUND(Z5-AA5-AB5-AC5-AD5-AL5,2)</f>
        <v>0</v>
      </c>
      <c r="AQ5" s="26">
        <f>AP5-S5</f>
        <v>0</v>
      </c>
      <c r="AS5" s="48">
        <f>AL5-SUM(AT5:BE5)</f>
        <v>0</v>
      </c>
      <c r="AT5" s="1">
        <f>'工资表-1月'!AL5</f>
        <v>0</v>
      </c>
      <c r="AU5" s="1">
        <f>'工资表-2月'!AL5</f>
        <v>0</v>
      </c>
      <c r="AV5" s="1">
        <f>'工资表-3月'!AL5</f>
        <v>0</v>
      </c>
      <c r="AW5" s="1">
        <f>'工资表-4月'!AL5</f>
        <v>0</v>
      </c>
      <c r="AX5" s="1">
        <f>'工资表-5月'!AL5</f>
        <v>0</v>
      </c>
      <c r="AY5" s="1">
        <f>'工资表-6月'!AL5</f>
        <v>0</v>
      </c>
      <c r="AZ5" s="1">
        <f>'工资表-7月'!AL5</f>
        <v>0</v>
      </c>
      <c r="BA5" s="1">
        <f>'工资表-8月'!AL5</f>
        <v>0</v>
      </c>
      <c r="BB5" s="1">
        <f>'工资表-9月'!AL5</f>
        <v>0</v>
      </c>
      <c r="BC5" s="1">
        <f>'工资表-10月'!AL5</f>
        <v>0</v>
      </c>
      <c r="BD5" s="1">
        <f>'工资表-11月'!AL5</f>
        <v>0</v>
      </c>
      <c r="BE5" s="1">
        <f>'工资表-12月'!AL5</f>
        <v>0</v>
      </c>
    </row>
    <row r="6" spans="1:57" s="1" customFormat="1" ht="12.95" customHeight="1">
      <c r="A6" s="9">
        <v>2</v>
      </c>
      <c r="B6" s="34"/>
      <c r="C6" s="34"/>
      <c r="D6" s="35"/>
      <c r="E6" s="36"/>
      <c r="F6" s="13"/>
      <c r="G6" s="14">
        <f>SUM('工资表-1月:工资表-12月'!G6)</f>
        <v>0</v>
      </c>
      <c r="H6" s="14">
        <f>SUM('工资表-1月:工资表-12月'!H6)</f>
        <v>0</v>
      </c>
      <c r="I6" s="14">
        <f>SUM('工资表-1月:工资表-12月'!I6)</f>
        <v>0</v>
      </c>
      <c r="J6" s="14">
        <f>SUM('工资表-1月:工资表-12月'!J6)</f>
        <v>0</v>
      </c>
      <c r="K6" s="14">
        <f>SUM('工资表-1月:工资表-12月'!K6)</f>
        <v>0</v>
      </c>
      <c r="L6" s="14">
        <f>SUM('工资表-1月:工资表-12月'!L6)</f>
        <v>0</v>
      </c>
      <c r="M6" s="14">
        <f>SUM('工资表-1月:工资表-12月'!M6)</f>
        <v>0</v>
      </c>
      <c r="N6" s="14">
        <f>SUM('工资表-1月:工资表-12月'!N6)</f>
        <v>0</v>
      </c>
      <c r="O6" s="14">
        <f>SUM('工资表-1月:工资表-12月'!O6)</f>
        <v>0</v>
      </c>
      <c r="P6" s="14">
        <f>SUM('工资表-1月:工资表-12月'!P6)</f>
        <v>0</v>
      </c>
      <c r="Q6" s="14">
        <f>SUM('工资表-1月:工资表-12月'!Q6)</f>
        <v>0</v>
      </c>
      <c r="R6" s="19">
        <f t="shared" ref="R6:R44" si="2">G6+K6+L6+M6+N6-O6-P6-Q6</f>
        <v>0</v>
      </c>
      <c r="S6" s="14">
        <f>SUM('工资表-1月:工资表-12月'!S6)</f>
        <v>0</v>
      </c>
      <c r="T6" s="14">
        <f>SUM('工资表-1月:工资表-12月'!T6)</f>
        <v>0</v>
      </c>
      <c r="U6" s="14">
        <f>SUM('工资表-1月:工资表-12月'!U6)</f>
        <v>0</v>
      </c>
      <c r="V6" s="14">
        <f>SUM('工资表-1月:工资表-12月'!V6)</f>
        <v>0</v>
      </c>
      <c r="W6" s="14">
        <f>SUM('工资表-1月:工资表-12月'!W6)</f>
        <v>0</v>
      </c>
      <c r="X6" s="14">
        <f>SUM('工资表-1月:工资表-12月'!X6)</f>
        <v>0</v>
      </c>
      <c r="Y6" s="20">
        <f t="shared" ref="Y6:Y44" si="3">S6+T6+U6+V6+W6+X6</f>
        <v>0</v>
      </c>
      <c r="Z6" s="43">
        <f t="shared" si="0"/>
        <v>0</v>
      </c>
      <c r="AA6" s="14">
        <f>SUM('工资表-1月:工资表-12月'!AA6)</f>
        <v>0</v>
      </c>
      <c r="AB6" s="14">
        <f>SUM('工资表-1月:工资表-12月'!AB6)</f>
        <v>0</v>
      </c>
      <c r="AC6" s="14">
        <f>SUM('工资表-1月:工资表-12月'!AC6)</f>
        <v>0</v>
      </c>
      <c r="AD6" s="14">
        <f>SUM('工资表-1月:工资表-12月'!AD6)</f>
        <v>0</v>
      </c>
      <c r="AE6" s="14">
        <f>SUM('工资表-1月:工资表-12月'!AE6)</f>
        <v>0</v>
      </c>
      <c r="AF6" s="14">
        <f>SUM('工资表-1月:工资表-12月'!AF6)</f>
        <v>0</v>
      </c>
      <c r="AG6" s="14">
        <f>SUM('工资表-1月:工资表-12月'!AG6)</f>
        <v>0</v>
      </c>
      <c r="AH6" s="14">
        <f>SUM('工资表-1月:工资表-12月'!AH6)</f>
        <v>0</v>
      </c>
      <c r="AI6" s="14">
        <f>SUM('工资表-1月:工资表-12月'!AI6)</f>
        <v>0</v>
      </c>
      <c r="AJ6" s="45">
        <f t="shared" si="1"/>
        <v>0</v>
      </c>
      <c r="AK6" s="46">
        <f>IF(Z6-AJ6-5000*F6&gt;0,Z6-AJ6-5000*F6,0)</f>
        <v>0</v>
      </c>
      <c r="AL6" s="46">
        <f>ROUND(MAX(AK6*{0.03,0.1,0.2,0.25,0.3,0.35,0.45}-{0,2520,16920,31920,52920,85920,181920},0),2)</f>
        <v>0</v>
      </c>
      <c r="AM6" s="46">
        <f>SUM('工资表-1月:工资表-12月'!AL6)</f>
        <v>0</v>
      </c>
      <c r="AN6" s="47">
        <f t="shared" ref="AN6:AN44" si="4">AL6-AM6</f>
        <v>0</v>
      </c>
      <c r="AO6" s="31">
        <f>SUM('工资表-1月:工资表-12月'!AM6)</f>
        <v>0</v>
      </c>
      <c r="AP6" s="26">
        <f t="shared" ref="AP6:AP44" si="5">ROUND(Z6-AA6-AB6-AC6-AD6-AL6,2)</f>
        <v>0</v>
      </c>
      <c r="AQ6" s="26">
        <f t="shared" ref="AQ6:AQ44" si="6">AP6-S6</f>
        <v>0</v>
      </c>
      <c r="AS6" s="48">
        <f t="shared" ref="AS6:AS44" si="7">AL6-SUM(AT6:BE6)</f>
        <v>0</v>
      </c>
      <c r="AT6" s="1">
        <f>'工资表-1月'!AL6</f>
        <v>0</v>
      </c>
      <c r="AU6" s="1">
        <f>'工资表-2月'!AL6</f>
        <v>0</v>
      </c>
      <c r="AV6" s="1">
        <f>'工资表-3月'!AL6</f>
        <v>0</v>
      </c>
      <c r="AW6" s="1">
        <f>'工资表-4月'!AL6</f>
        <v>0</v>
      </c>
      <c r="AX6" s="1">
        <f>'工资表-5月'!AL6</f>
        <v>0</v>
      </c>
      <c r="AY6" s="1">
        <f>'工资表-6月'!AL6</f>
        <v>0</v>
      </c>
      <c r="AZ6" s="1">
        <f>'工资表-7月'!AL6</f>
        <v>0</v>
      </c>
      <c r="BA6" s="1">
        <f>'工资表-8月'!AL6</f>
        <v>0</v>
      </c>
      <c r="BB6" s="1">
        <f>'工资表-9月'!AL6</f>
        <v>0</v>
      </c>
      <c r="BC6" s="1">
        <f>'工资表-10月'!AL6</f>
        <v>0</v>
      </c>
      <c r="BD6" s="1">
        <f>'工资表-11月'!AL6</f>
        <v>0</v>
      </c>
      <c r="BE6" s="1">
        <f>'工资表-12月'!AL6</f>
        <v>0</v>
      </c>
    </row>
    <row r="7" spans="1:57" s="1" customFormat="1" ht="12.95" customHeight="1">
      <c r="A7" s="9">
        <v>3</v>
      </c>
      <c r="B7" s="34"/>
      <c r="C7" s="34"/>
      <c r="D7" s="35"/>
      <c r="E7" s="36"/>
      <c r="F7" s="13"/>
      <c r="G7" s="14">
        <f>SUM('工资表-1月:工资表-12月'!G7)</f>
        <v>0</v>
      </c>
      <c r="H7" s="14">
        <f>SUM('工资表-1月:工资表-12月'!H7)</f>
        <v>0</v>
      </c>
      <c r="I7" s="14">
        <f>SUM('工资表-1月:工资表-12月'!I7)</f>
        <v>0</v>
      </c>
      <c r="J7" s="14">
        <f>SUM('工资表-1月:工资表-12月'!J7)</f>
        <v>0</v>
      </c>
      <c r="K7" s="14">
        <f>SUM('工资表-1月:工资表-12月'!K7)</f>
        <v>0</v>
      </c>
      <c r="L7" s="14">
        <f>SUM('工资表-1月:工资表-12月'!L7)</f>
        <v>0</v>
      </c>
      <c r="M7" s="14">
        <f>SUM('工资表-1月:工资表-12月'!M7)</f>
        <v>0</v>
      </c>
      <c r="N7" s="14">
        <f>SUM('工资表-1月:工资表-12月'!N7)</f>
        <v>0</v>
      </c>
      <c r="O7" s="14">
        <f>SUM('工资表-1月:工资表-12月'!O7)</f>
        <v>0</v>
      </c>
      <c r="P7" s="14">
        <f>SUM('工资表-1月:工资表-12月'!P7)</f>
        <v>0</v>
      </c>
      <c r="Q7" s="14">
        <f>SUM('工资表-1月:工资表-12月'!Q7)</f>
        <v>0</v>
      </c>
      <c r="R7" s="19">
        <f t="shared" ref="R7:R40" si="8">G7+K7+L7+M7+N7-O7-P7-Q7</f>
        <v>0</v>
      </c>
      <c r="S7" s="14">
        <f>SUM('工资表-1月:工资表-12月'!S7)</f>
        <v>0</v>
      </c>
      <c r="T7" s="14">
        <f>SUM('工资表-1月:工资表-12月'!T7)</f>
        <v>0</v>
      </c>
      <c r="U7" s="14">
        <f>SUM('工资表-1月:工资表-12月'!U7)</f>
        <v>0</v>
      </c>
      <c r="V7" s="14">
        <f>SUM('工资表-1月:工资表-12月'!V7)</f>
        <v>0</v>
      </c>
      <c r="W7" s="14">
        <f>SUM('工资表-1月:工资表-12月'!W7)</f>
        <v>0</v>
      </c>
      <c r="X7" s="14">
        <f>SUM('工资表-1月:工资表-12月'!X7)</f>
        <v>0</v>
      </c>
      <c r="Y7" s="20">
        <f t="shared" ref="Y7:Y39" si="9">S7+T7+U7+V7+W7+X7</f>
        <v>0</v>
      </c>
      <c r="Z7" s="43">
        <f t="shared" si="0"/>
        <v>0</v>
      </c>
      <c r="AA7" s="14">
        <f>SUM('工资表-1月:工资表-12月'!AA7)</f>
        <v>0</v>
      </c>
      <c r="AB7" s="14">
        <f>SUM('工资表-1月:工资表-12月'!AB7)</f>
        <v>0</v>
      </c>
      <c r="AC7" s="14">
        <f>SUM('工资表-1月:工资表-12月'!AC7)</f>
        <v>0</v>
      </c>
      <c r="AD7" s="14">
        <f>SUM('工资表-1月:工资表-12月'!AD7)</f>
        <v>0</v>
      </c>
      <c r="AE7" s="14">
        <f>SUM('工资表-1月:工资表-12月'!AE7)</f>
        <v>0</v>
      </c>
      <c r="AF7" s="14">
        <f>SUM('工资表-1月:工资表-12月'!AF7)</f>
        <v>0</v>
      </c>
      <c r="AG7" s="14">
        <f>SUM('工资表-1月:工资表-12月'!AG7)</f>
        <v>0</v>
      </c>
      <c r="AH7" s="14">
        <f>SUM('工资表-1月:工资表-12月'!AH7)</f>
        <v>0</v>
      </c>
      <c r="AI7" s="14">
        <f>SUM('工资表-1月:工资表-12月'!AI7)</f>
        <v>0</v>
      </c>
      <c r="AJ7" s="45">
        <f t="shared" ref="AJ7:AJ10" si="10">SUM(AA7:AI7)</f>
        <v>0</v>
      </c>
      <c r="AK7" s="46">
        <f>IF(Z7-AJ7-5000*F7&gt;0,Z7-AJ7-5000*F7,0)</f>
        <v>0</v>
      </c>
      <c r="AL7" s="46">
        <f>ROUND(MAX(AK7*{0.03,0.1,0.2,0.25,0.3,0.35,0.45}-{0,2520,16920,31920,52920,85920,181920},0),2)</f>
        <v>0</v>
      </c>
      <c r="AM7" s="46">
        <f>SUM('工资表-1月:工资表-12月'!AL7)</f>
        <v>0</v>
      </c>
      <c r="AN7" s="47">
        <f t="shared" si="4"/>
        <v>0</v>
      </c>
      <c r="AO7" s="31">
        <f>SUM('工资表-1月:工资表-12月'!AM7)</f>
        <v>0</v>
      </c>
      <c r="AP7" s="26">
        <f t="shared" si="5"/>
        <v>0</v>
      </c>
      <c r="AQ7" s="26">
        <f t="shared" si="6"/>
        <v>0</v>
      </c>
      <c r="AS7" s="48">
        <f t="shared" si="7"/>
        <v>0</v>
      </c>
      <c r="AT7" s="1">
        <f>'工资表-1月'!AL7</f>
        <v>0</v>
      </c>
      <c r="AU7" s="1">
        <f>'工资表-2月'!AL7</f>
        <v>0</v>
      </c>
      <c r="AV7" s="1">
        <f>'工资表-3月'!AL7</f>
        <v>0</v>
      </c>
      <c r="AW7" s="1">
        <f>'工资表-4月'!AL7</f>
        <v>0</v>
      </c>
      <c r="AX7" s="1">
        <f>'工资表-5月'!AL7</f>
        <v>0</v>
      </c>
      <c r="AY7" s="1">
        <f>'工资表-6月'!AL7</f>
        <v>0</v>
      </c>
      <c r="AZ7" s="1">
        <f>'工资表-7月'!AL7</f>
        <v>0</v>
      </c>
      <c r="BA7" s="1">
        <f>'工资表-8月'!AL7</f>
        <v>0</v>
      </c>
      <c r="BB7" s="1">
        <f>'工资表-9月'!AL7</f>
        <v>0</v>
      </c>
      <c r="BC7" s="1">
        <f>'工资表-10月'!AL7</f>
        <v>0</v>
      </c>
      <c r="BD7" s="1">
        <f>'工资表-11月'!AL7</f>
        <v>0</v>
      </c>
      <c r="BE7" s="1">
        <f>'工资表-12月'!AL7</f>
        <v>0</v>
      </c>
    </row>
    <row r="8" spans="1:57" s="1" customFormat="1" ht="12.95" customHeight="1">
      <c r="A8" s="9">
        <v>4</v>
      </c>
      <c r="B8" s="37"/>
      <c r="C8" s="34"/>
      <c r="D8" s="35"/>
      <c r="E8" s="36"/>
      <c r="F8" s="13"/>
      <c r="G8" s="14">
        <f>SUM('工资表-1月:工资表-12月'!G8)</f>
        <v>0</v>
      </c>
      <c r="H8" s="14">
        <f>SUM('工资表-1月:工资表-12月'!H8)</f>
        <v>0</v>
      </c>
      <c r="I8" s="14">
        <f>SUM('工资表-1月:工资表-12月'!I8)</f>
        <v>0</v>
      </c>
      <c r="J8" s="14">
        <f>SUM('工资表-1月:工资表-12月'!J8)</f>
        <v>0</v>
      </c>
      <c r="K8" s="14">
        <f>SUM('工资表-1月:工资表-12月'!K8)</f>
        <v>0</v>
      </c>
      <c r="L8" s="14">
        <f>SUM('工资表-1月:工资表-12月'!L8)</f>
        <v>0</v>
      </c>
      <c r="M8" s="14">
        <f>SUM('工资表-1月:工资表-12月'!M8)</f>
        <v>0</v>
      </c>
      <c r="N8" s="14">
        <f>SUM('工资表-1月:工资表-12月'!N8)</f>
        <v>0</v>
      </c>
      <c r="O8" s="14">
        <f>SUM('工资表-1月:工资表-12月'!O8)</f>
        <v>0</v>
      </c>
      <c r="P8" s="14">
        <f>SUM('工资表-1月:工资表-12月'!P8)</f>
        <v>0</v>
      </c>
      <c r="Q8" s="14">
        <f>SUM('工资表-1月:工资表-12月'!Q8)</f>
        <v>0</v>
      </c>
      <c r="R8" s="19">
        <f t="shared" si="8"/>
        <v>0</v>
      </c>
      <c r="S8" s="14">
        <f>SUM('工资表-1月:工资表-12月'!S8)</f>
        <v>0</v>
      </c>
      <c r="T8" s="14">
        <f>SUM('工资表-1月:工资表-12月'!T8)</f>
        <v>0</v>
      </c>
      <c r="U8" s="14">
        <f>SUM('工资表-1月:工资表-12月'!U8)</f>
        <v>0</v>
      </c>
      <c r="V8" s="14">
        <f>SUM('工资表-1月:工资表-12月'!V8)</f>
        <v>0</v>
      </c>
      <c r="W8" s="14">
        <f>SUM('工资表-1月:工资表-12月'!W8)</f>
        <v>0</v>
      </c>
      <c r="X8" s="14">
        <f>SUM('工资表-1月:工资表-12月'!X8)</f>
        <v>0</v>
      </c>
      <c r="Y8" s="20">
        <f t="shared" si="9"/>
        <v>0</v>
      </c>
      <c r="Z8" s="43">
        <f t="shared" si="0"/>
        <v>0</v>
      </c>
      <c r="AA8" s="14">
        <f>SUM('工资表-1月:工资表-12月'!AA8)</f>
        <v>0</v>
      </c>
      <c r="AB8" s="14">
        <f>SUM('工资表-1月:工资表-12月'!AB8)</f>
        <v>0</v>
      </c>
      <c r="AC8" s="14">
        <f>SUM('工资表-1月:工资表-12月'!AC8)</f>
        <v>0</v>
      </c>
      <c r="AD8" s="14">
        <f>SUM('工资表-1月:工资表-12月'!AD8)</f>
        <v>0</v>
      </c>
      <c r="AE8" s="14">
        <f>SUM('工资表-1月:工资表-12月'!AE8)</f>
        <v>0</v>
      </c>
      <c r="AF8" s="14">
        <f>SUM('工资表-1月:工资表-12月'!AF8)</f>
        <v>0</v>
      </c>
      <c r="AG8" s="14">
        <f>SUM('工资表-1月:工资表-12月'!AG8)</f>
        <v>0</v>
      </c>
      <c r="AH8" s="14">
        <f>SUM('工资表-1月:工资表-12月'!AH8)</f>
        <v>0</v>
      </c>
      <c r="AI8" s="14">
        <f>SUM('工资表-1月:工资表-12月'!AI8)</f>
        <v>0</v>
      </c>
      <c r="AJ8" s="45">
        <f t="shared" si="10"/>
        <v>0</v>
      </c>
      <c r="AK8" s="46">
        <f t="shared" ref="AK8:AK45" si="11">IF(Z8-AJ8-5000*F8&gt;0,Z8-AJ8-5000*F8,0)</f>
        <v>0</v>
      </c>
      <c r="AL8" s="46">
        <f>ROUND(MAX(AK8*{0.03,0.1,0.2,0.25,0.3,0.35,0.45}-{0,2520,16920,31920,52920,85920,181920},0),2)</f>
        <v>0</v>
      </c>
      <c r="AM8" s="46">
        <f>SUM('工资表-1月:工资表-12月'!AL8)</f>
        <v>0</v>
      </c>
      <c r="AN8" s="47">
        <f t="shared" si="4"/>
        <v>0</v>
      </c>
      <c r="AO8" s="31">
        <f>SUM('工资表-1月:工资表-12月'!AM8)</f>
        <v>0</v>
      </c>
      <c r="AP8" s="26">
        <f t="shared" si="5"/>
        <v>0</v>
      </c>
      <c r="AQ8" s="26">
        <f t="shared" si="6"/>
        <v>0</v>
      </c>
      <c r="AS8" s="48">
        <f t="shared" si="7"/>
        <v>0</v>
      </c>
      <c r="AT8" s="1">
        <f>'工资表-1月'!AL8</f>
        <v>0</v>
      </c>
      <c r="AU8" s="1">
        <f>'工资表-2月'!AL8</f>
        <v>0</v>
      </c>
      <c r="AV8" s="1">
        <f>'工资表-3月'!AL8</f>
        <v>0</v>
      </c>
      <c r="AW8" s="1">
        <f>'工资表-4月'!AL8</f>
        <v>0</v>
      </c>
      <c r="AX8" s="1">
        <f>'工资表-5月'!AL8</f>
        <v>0</v>
      </c>
      <c r="AY8" s="1">
        <f>'工资表-6月'!AL8</f>
        <v>0</v>
      </c>
      <c r="AZ8" s="1">
        <f>'工资表-7月'!AL8</f>
        <v>0</v>
      </c>
      <c r="BA8" s="1">
        <f>'工资表-8月'!AL8</f>
        <v>0</v>
      </c>
      <c r="BB8" s="1">
        <f>'工资表-9月'!AL8</f>
        <v>0</v>
      </c>
      <c r="BC8" s="1">
        <f>'工资表-10月'!AL8</f>
        <v>0</v>
      </c>
      <c r="BD8" s="1">
        <f>'工资表-11月'!AL8</f>
        <v>0</v>
      </c>
      <c r="BE8" s="1">
        <f>'工资表-12月'!AL8</f>
        <v>0</v>
      </c>
    </row>
    <row r="9" spans="1:57" s="1" customFormat="1" ht="12.95" customHeight="1">
      <c r="A9" s="9">
        <v>5</v>
      </c>
      <c r="B9" s="34"/>
      <c r="C9" s="34"/>
      <c r="D9" s="35"/>
      <c r="E9" s="36"/>
      <c r="F9" s="13"/>
      <c r="G9" s="14">
        <f>SUM('工资表-1月:工资表-12月'!G9)</f>
        <v>0</v>
      </c>
      <c r="H9" s="14">
        <f>SUM('工资表-1月:工资表-12月'!H9)</f>
        <v>0</v>
      </c>
      <c r="I9" s="14">
        <f>SUM('工资表-1月:工资表-12月'!I9)</f>
        <v>0</v>
      </c>
      <c r="J9" s="14">
        <f>SUM('工资表-1月:工资表-12月'!J9)</f>
        <v>0</v>
      </c>
      <c r="K9" s="14">
        <f>SUM('工资表-1月:工资表-12月'!K9)</f>
        <v>0</v>
      </c>
      <c r="L9" s="14">
        <f>SUM('工资表-1月:工资表-12月'!L9)</f>
        <v>0</v>
      </c>
      <c r="M9" s="14">
        <f>SUM('工资表-1月:工资表-12月'!M9)</f>
        <v>0</v>
      </c>
      <c r="N9" s="14">
        <f>SUM('工资表-1月:工资表-12月'!N9)</f>
        <v>0</v>
      </c>
      <c r="O9" s="14">
        <f>SUM('工资表-1月:工资表-12月'!O9)</f>
        <v>0</v>
      </c>
      <c r="P9" s="14">
        <f>SUM('工资表-1月:工资表-12月'!P9)</f>
        <v>0</v>
      </c>
      <c r="Q9" s="14">
        <f>SUM('工资表-1月:工资表-12月'!Q9)</f>
        <v>0</v>
      </c>
      <c r="R9" s="19">
        <f t="shared" si="8"/>
        <v>0</v>
      </c>
      <c r="S9" s="14">
        <f>SUM('工资表-1月:工资表-12月'!S9)</f>
        <v>0</v>
      </c>
      <c r="T9" s="14">
        <f>SUM('工资表-1月:工资表-12月'!T9)</f>
        <v>0</v>
      </c>
      <c r="U9" s="14">
        <f>SUM('工资表-1月:工资表-12月'!U9)</f>
        <v>0</v>
      </c>
      <c r="V9" s="14">
        <f>SUM('工资表-1月:工资表-12月'!V9)</f>
        <v>0</v>
      </c>
      <c r="W9" s="14">
        <f>SUM('工资表-1月:工资表-12月'!W9)</f>
        <v>0</v>
      </c>
      <c r="X9" s="14">
        <f>SUM('工资表-1月:工资表-12月'!X9)</f>
        <v>0</v>
      </c>
      <c r="Y9" s="20">
        <f t="shared" si="9"/>
        <v>0</v>
      </c>
      <c r="Z9" s="43">
        <f t="shared" si="0"/>
        <v>0</v>
      </c>
      <c r="AA9" s="14">
        <f>SUM('工资表-1月:工资表-12月'!AA9)</f>
        <v>0</v>
      </c>
      <c r="AB9" s="14">
        <f>SUM('工资表-1月:工资表-12月'!AB9)</f>
        <v>0</v>
      </c>
      <c r="AC9" s="14">
        <f>SUM('工资表-1月:工资表-12月'!AC9)</f>
        <v>0</v>
      </c>
      <c r="AD9" s="14">
        <f>SUM('工资表-1月:工资表-12月'!AD9)</f>
        <v>0</v>
      </c>
      <c r="AE9" s="14">
        <f>SUM('工资表-1月:工资表-12月'!AE9)</f>
        <v>0</v>
      </c>
      <c r="AF9" s="14">
        <f>SUM('工资表-1月:工资表-12月'!AF9)</f>
        <v>0</v>
      </c>
      <c r="AG9" s="14">
        <f>SUM('工资表-1月:工资表-12月'!AG9)</f>
        <v>0</v>
      </c>
      <c r="AH9" s="14">
        <f>SUM('工资表-1月:工资表-12月'!AH9)</f>
        <v>0</v>
      </c>
      <c r="AI9" s="14">
        <f>SUM('工资表-1月:工资表-12月'!AI9)</f>
        <v>0</v>
      </c>
      <c r="AJ9" s="45">
        <f t="shared" si="10"/>
        <v>0</v>
      </c>
      <c r="AK9" s="46">
        <f t="shared" si="11"/>
        <v>0</v>
      </c>
      <c r="AL9" s="46">
        <f>ROUND(MAX(AK9*{0.03,0.1,0.2,0.25,0.3,0.35,0.45}-{0,2520,16920,31920,52920,85920,181920},0),2)</f>
        <v>0</v>
      </c>
      <c r="AM9" s="46">
        <f>SUM('工资表-1月:工资表-12月'!AL9)</f>
        <v>0</v>
      </c>
      <c r="AN9" s="47">
        <f t="shared" si="4"/>
        <v>0</v>
      </c>
      <c r="AO9" s="31">
        <f>SUM('工资表-1月:工资表-12月'!AM9)</f>
        <v>0</v>
      </c>
      <c r="AP9" s="26">
        <f t="shared" si="5"/>
        <v>0</v>
      </c>
      <c r="AQ9" s="26">
        <f t="shared" si="6"/>
        <v>0</v>
      </c>
      <c r="AS9" s="48">
        <f t="shared" si="7"/>
        <v>0</v>
      </c>
      <c r="AT9" s="1">
        <f>'工资表-1月'!AL9</f>
        <v>0</v>
      </c>
      <c r="AU9" s="1">
        <f>'工资表-2月'!AL9</f>
        <v>0</v>
      </c>
      <c r="AV9" s="1">
        <f>'工资表-3月'!AL9</f>
        <v>0</v>
      </c>
      <c r="AW9" s="1">
        <f>'工资表-4月'!AL9</f>
        <v>0</v>
      </c>
      <c r="AX9" s="1">
        <f>'工资表-5月'!AL9</f>
        <v>0</v>
      </c>
      <c r="AY9" s="1">
        <f>'工资表-6月'!AL9</f>
        <v>0</v>
      </c>
      <c r="AZ9" s="1">
        <f>'工资表-7月'!AL9</f>
        <v>0</v>
      </c>
      <c r="BA9" s="1">
        <f>'工资表-8月'!AL9</f>
        <v>0</v>
      </c>
      <c r="BB9" s="1">
        <f>'工资表-9月'!AL9</f>
        <v>0</v>
      </c>
      <c r="BC9" s="1">
        <f>'工资表-10月'!AL9</f>
        <v>0</v>
      </c>
      <c r="BD9" s="1">
        <f>'工资表-11月'!AL9</f>
        <v>0</v>
      </c>
      <c r="BE9" s="1">
        <f>'工资表-12月'!AL9</f>
        <v>0</v>
      </c>
    </row>
    <row r="10" spans="1:57" s="1" customFormat="1" ht="12.95" customHeight="1">
      <c r="A10" s="9">
        <v>6</v>
      </c>
      <c r="B10" s="34"/>
      <c r="C10" s="34"/>
      <c r="D10" s="35"/>
      <c r="E10" s="36"/>
      <c r="F10" s="13"/>
      <c r="G10" s="14">
        <f>SUM('工资表-1月:工资表-12月'!G10)</f>
        <v>0</v>
      </c>
      <c r="H10" s="14">
        <f>SUM('工资表-1月:工资表-12月'!H10)</f>
        <v>0</v>
      </c>
      <c r="I10" s="14">
        <f>SUM('工资表-1月:工资表-12月'!I10)</f>
        <v>0</v>
      </c>
      <c r="J10" s="14">
        <f>SUM('工资表-1月:工资表-12月'!J10)</f>
        <v>0</v>
      </c>
      <c r="K10" s="14">
        <f>SUM('工资表-1月:工资表-12月'!K10)</f>
        <v>0</v>
      </c>
      <c r="L10" s="14">
        <f>SUM('工资表-1月:工资表-12月'!L10)</f>
        <v>0</v>
      </c>
      <c r="M10" s="14">
        <f>SUM('工资表-1月:工资表-12月'!M10)</f>
        <v>0</v>
      </c>
      <c r="N10" s="14">
        <f>SUM('工资表-1月:工资表-12月'!N10)</f>
        <v>0</v>
      </c>
      <c r="O10" s="14">
        <f>SUM('工资表-1月:工资表-12月'!O10)</f>
        <v>0</v>
      </c>
      <c r="P10" s="14">
        <f>SUM('工资表-1月:工资表-12月'!P10)</f>
        <v>0</v>
      </c>
      <c r="Q10" s="14">
        <f>SUM('工资表-1月:工资表-12月'!Q10)</f>
        <v>0</v>
      </c>
      <c r="R10" s="19">
        <f t="shared" si="8"/>
        <v>0</v>
      </c>
      <c r="S10" s="14">
        <f>SUM('工资表-1月:工资表-12月'!S10)</f>
        <v>0</v>
      </c>
      <c r="T10" s="14">
        <f>SUM('工资表-1月:工资表-12月'!T10)</f>
        <v>0</v>
      </c>
      <c r="U10" s="14">
        <f>SUM('工资表-1月:工资表-12月'!U10)</f>
        <v>0</v>
      </c>
      <c r="V10" s="14">
        <f>SUM('工资表-1月:工资表-12月'!V10)</f>
        <v>0</v>
      </c>
      <c r="W10" s="14">
        <f>SUM('工资表-1月:工资表-12月'!W10)</f>
        <v>0</v>
      </c>
      <c r="X10" s="14">
        <f>SUM('工资表-1月:工资表-12月'!X10)</f>
        <v>0</v>
      </c>
      <c r="Y10" s="20">
        <f t="shared" si="9"/>
        <v>0</v>
      </c>
      <c r="Z10" s="43">
        <f t="shared" si="0"/>
        <v>0</v>
      </c>
      <c r="AA10" s="14">
        <f>SUM('工资表-1月:工资表-12月'!AA10)</f>
        <v>0</v>
      </c>
      <c r="AB10" s="14">
        <f>SUM('工资表-1月:工资表-12月'!AB10)</f>
        <v>0</v>
      </c>
      <c r="AC10" s="14">
        <f>SUM('工资表-1月:工资表-12月'!AC10)</f>
        <v>0</v>
      </c>
      <c r="AD10" s="14">
        <f>SUM('工资表-1月:工资表-12月'!AD10)</f>
        <v>0</v>
      </c>
      <c r="AE10" s="14">
        <f>SUM('工资表-1月:工资表-12月'!AE10)</f>
        <v>0</v>
      </c>
      <c r="AF10" s="14">
        <f>SUM('工资表-1月:工资表-12月'!AF10)</f>
        <v>0</v>
      </c>
      <c r="AG10" s="14">
        <f>SUM('工资表-1月:工资表-12月'!AG10)</f>
        <v>0</v>
      </c>
      <c r="AH10" s="14">
        <f>SUM('工资表-1月:工资表-12月'!AH10)</f>
        <v>0</v>
      </c>
      <c r="AI10" s="14">
        <f>SUM('工资表-1月:工资表-12月'!AI10)</f>
        <v>0</v>
      </c>
      <c r="AJ10" s="45">
        <f t="shared" si="10"/>
        <v>0</v>
      </c>
      <c r="AK10" s="46">
        <f t="shared" si="11"/>
        <v>0</v>
      </c>
      <c r="AL10" s="46">
        <f>ROUND(MAX(AK10*{0.03,0.1,0.2,0.25,0.3,0.35,0.45}-{0,2520,16920,31920,52920,85920,181920},0),2)</f>
        <v>0</v>
      </c>
      <c r="AM10" s="46">
        <f>SUM('工资表-1月:工资表-12月'!AL10)</f>
        <v>0</v>
      </c>
      <c r="AN10" s="47">
        <f t="shared" si="4"/>
        <v>0</v>
      </c>
      <c r="AO10" s="31">
        <f>SUM('工资表-1月:工资表-12月'!AM10)</f>
        <v>0</v>
      </c>
      <c r="AP10" s="26">
        <f t="shared" si="5"/>
        <v>0</v>
      </c>
      <c r="AQ10" s="26">
        <f t="shared" si="6"/>
        <v>0</v>
      </c>
      <c r="AS10" s="48">
        <f t="shared" si="7"/>
        <v>0</v>
      </c>
      <c r="AT10" s="1">
        <f>'工资表-1月'!AL10</f>
        <v>0</v>
      </c>
      <c r="AU10" s="1">
        <f>'工资表-2月'!AL10</f>
        <v>0</v>
      </c>
      <c r="AV10" s="1">
        <f>'工资表-3月'!AL10</f>
        <v>0</v>
      </c>
      <c r="AW10" s="1">
        <f>'工资表-4月'!AL10</f>
        <v>0</v>
      </c>
      <c r="AX10" s="1">
        <f>'工资表-5月'!AL10</f>
        <v>0</v>
      </c>
      <c r="AY10" s="1">
        <f>'工资表-6月'!AL10</f>
        <v>0</v>
      </c>
      <c r="AZ10" s="1">
        <f>'工资表-7月'!AL10</f>
        <v>0</v>
      </c>
      <c r="BA10" s="1">
        <f>'工资表-8月'!AL10</f>
        <v>0</v>
      </c>
      <c r="BB10" s="1">
        <f>'工资表-9月'!AL10</f>
        <v>0</v>
      </c>
      <c r="BC10" s="1">
        <f>'工资表-10月'!AL10</f>
        <v>0</v>
      </c>
      <c r="BD10" s="1">
        <f>'工资表-11月'!AL10</f>
        <v>0</v>
      </c>
      <c r="BE10" s="1">
        <f>'工资表-12月'!AL10</f>
        <v>0</v>
      </c>
    </row>
    <row r="11" spans="1:57" s="1" customFormat="1" ht="12.95" customHeight="1">
      <c r="A11" s="9">
        <v>7</v>
      </c>
      <c r="B11" s="34"/>
      <c r="C11" s="34"/>
      <c r="D11" s="35"/>
      <c r="E11" s="36"/>
      <c r="F11" s="13"/>
      <c r="G11" s="14">
        <f>SUM('工资表-1月:工资表-12月'!G11)</f>
        <v>0</v>
      </c>
      <c r="H11" s="14">
        <f>SUM('工资表-1月:工资表-12月'!H11)</f>
        <v>0</v>
      </c>
      <c r="I11" s="14">
        <f>SUM('工资表-1月:工资表-12月'!I11)</f>
        <v>0</v>
      </c>
      <c r="J11" s="14">
        <f>SUM('工资表-1月:工资表-12月'!J11)</f>
        <v>0</v>
      </c>
      <c r="K11" s="14">
        <f>SUM('工资表-1月:工资表-12月'!K11)</f>
        <v>0</v>
      </c>
      <c r="L11" s="14">
        <f>SUM('工资表-1月:工资表-12月'!L11)</f>
        <v>0</v>
      </c>
      <c r="M11" s="14">
        <f>SUM('工资表-1月:工资表-12月'!M11)</f>
        <v>0</v>
      </c>
      <c r="N11" s="14">
        <f>SUM('工资表-1月:工资表-12月'!N11)</f>
        <v>0</v>
      </c>
      <c r="O11" s="14">
        <f>SUM('工资表-1月:工资表-12月'!O11)</f>
        <v>0</v>
      </c>
      <c r="P11" s="14">
        <f>SUM('工资表-1月:工资表-12月'!P11)</f>
        <v>0</v>
      </c>
      <c r="Q11" s="14">
        <f>SUM('工资表-1月:工资表-12月'!Q11)</f>
        <v>0</v>
      </c>
      <c r="R11" s="19">
        <f t="shared" si="8"/>
        <v>0</v>
      </c>
      <c r="S11" s="14">
        <f>SUM('工资表-1月:工资表-12月'!S11)</f>
        <v>0</v>
      </c>
      <c r="T11" s="14">
        <f>SUM('工资表-1月:工资表-12月'!T11)</f>
        <v>0</v>
      </c>
      <c r="U11" s="14">
        <f>SUM('工资表-1月:工资表-12月'!U11)</f>
        <v>0</v>
      </c>
      <c r="V11" s="14">
        <f>SUM('工资表-1月:工资表-12月'!V11)</f>
        <v>0</v>
      </c>
      <c r="W11" s="14">
        <f>SUM('工资表-1月:工资表-12月'!W11)</f>
        <v>0</v>
      </c>
      <c r="X11" s="14">
        <f>SUM('工资表-1月:工资表-12月'!X11)</f>
        <v>0</v>
      </c>
      <c r="Y11" s="20">
        <f t="shared" si="9"/>
        <v>0</v>
      </c>
      <c r="Z11" s="43">
        <f t="shared" si="0"/>
        <v>0</v>
      </c>
      <c r="AA11" s="14">
        <f>SUM('工资表-1月:工资表-12月'!AA11)</f>
        <v>0</v>
      </c>
      <c r="AB11" s="14">
        <f>SUM('工资表-1月:工资表-12月'!AB11)</f>
        <v>0</v>
      </c>
      <c r="AC11" s="14">
        <f>SUM('工资表-1月:工资表-12月'!AC11)</f>
        <v>0</v>
      </c>
      <c r="AD11" s="14">
        <f>SUM('工资表-1月:工资表-12月'!AD11)</f>
        <v>0</v>
      </c>
      <c r="AE11" s="14">
        <f>SUM('工资表-1月:工资表-12月'!AE11)</f>
        <v>0</v>
      </c>
      <c r="AF11" s="14">
        <f>SUM('工资表-1月:工资表-12月'!AF11)</f>
        <v>0</v>
      </c>
      <c r="AG11" s="14">
        <f>SUM('工资表-1月:工资表-12月'!AG11)</f>
        <v>0</v>
      </c>
      <c r="AH11" s="14">
        <f>SUM('工资表-1月:工资表-12月'!AH11)</f>
        <v>0</v>
      </c>
      <c r="AI11" s="14">
        <f>SUM('工资表-1月:工资表-12月'!AI11)</f>
        <v>0</v>
      </c>
      <c r="AJ11" s="45">
        <f t="shared" ref="AJ11:AJ18" si="12">SUM(AA11:AI11)</f>
        <v>0</v>
      </c>
      <c r="AK11" s="46">
        <f t="shared" si="11"/>
        <v>0</v>
      </c>
      <c r="AL11" s="46">
        <f>ROUND(MAX(AK11*{0.03,0.1,0.2,0.25,0.3,0.35,0.45}-{0,2520,16920,31920,52920,85920,181920},0),2)</f>
        <v>0</v>
      </c>
      <c r="AM11" s="46">
        <f>SUM('工资表-1月:工资表-12月'!AL11)</f>
        <v>0</v>
      </c>
      <c r="AN11" s="47">
        <f t="shared" si="4"/>
        <v>0</v>
      </c>
      <c r="AO11" s="31">
        <f>SUM('工资表-1月:工资表-12月'!AM11)</f>
        <v>0</v>
      </c>
      <c r="AP11" s="26">
        <f t="shared" si="5"/>
        <v>0</v>
      </c>
      <c r="AQ11" s="26">
        <f t="shared" si="6"/>
        <v>0</v>
      </c>
      <c r="AS11" s="48">
        <f t="shared" si="7"/>
        <v>0</v>
      </c>
      <c r="AT11" s="1">
        <f>'工资表-1月'!AL11</f>
        <v>0</v>
      </c>
      <c r="AU11" s="1">
        <f>'工资表-2月'!AL11</f>
        <v>0</v>
      </c>
      <c r="AV11" s="1">
        <f>'工资表-3月'!AL11</f>
        <v>0</v>
      </c>
      <c r="AW11" s="1">
        <f>'工资表-4月'!AL11</f>
        <v>0</v>
      </c>
      <c r="AX11" s="1">
        <f>'工资表-5月'!AL11</f>
        <v>0</v>
      </c>
      <c r="AY11" s="1">
        <f>'工资表-6月'!AL11</f>
        <v>0</v>
      </c>
      <c r="AZ11" s="1">
        <f>'工资表-7月'!AL11</f>
        <v>0</v>
      </c>
      <c r="BA11" s="1">
        <f>'工资表-8月'!AL11</f>
        <v>0</v>
      </c>
      <c r="BB11" s="1">
        <f>'工资表-9月'!AL11</f>
        <v>0</v>
      </c>
      <c r="BC11" s="1">
        <f>'工资表-10月'!AL11</f>
        <v>0</v>
      </c>
      <c r="BD11" s="1">
        <f>'工资表-11月'!AL11</f>
        <v>0</v>
      </c>
      <c r="BE11" s="1">
        <f>'工资表-12月'!AL11</f>
        <v>0</v>
      </c>
    </row>
    <row r="12" spans="1:57" s="1" customFormat="1" ht="12.95" customHeight="1">
      <c r="A12" s="9">
        <v>8</v>
      </c>
      <c r="B12" s="34"/>
      <c r="C12" s="34"/>
      <c r="D12" s="35"/>
      <c r="E12" s="36"/>
      <c r="F12" s="13"/>
      <c r="G12" s="14">
        <f>SUM('工资表-1月:工资表-12月'!G12)</f>
        <v>0</v>
      </c>
      <c r="H12" s="14">
        <f>SUM('工资表-1月:工资表-12月'!H12)</f>
        <v>0</v>
      </c>
      <c r="I12" s="14">
        <f>SUM('工资表-1月:工资表-12月'!I12)</f>
        <v>0</v>
      </c>
      <c r="J12" s="14">
        <f>SUM('工资表-1月:工资表-12月'!J12)</f>
        <v>0</v>
      </c>
      <c r="K12" s="14">
        <f>SUM('工资表-1月:工资表-12月'!K12)</f>
        <v>0</v>
      </c>
      <c r="L12" s="14">
        <f>SUM('工资表-1月:工资表-12月'!L12)</f>
        <v>0</v>
      </c>
      <c r="M12" s="14">
        <f>SUM('工资表-1月:工资表-12月'!M12)</f>
        <v>0</v>
      </c>
      <c r="N12" s="14">
        <f>SUM('工资表-1月:工资表-12月'!N12)</f>
        <v>0</v>
      </c>
      <c r="O12" s="14">
        <f>SUM('工资表-1月:工资表-12月'!O12)</f>
        <v>0</v>
      </c>
      <c r="P12" s="14">
        <f>SUM('工资表-1月:工资表-12月'!P12)</f>
        <v>0</v>
      </c>
      <c r="Q12" s="14">
        <f>SUM('工资表-1月:工资表-12月'!Q12)</f>
        <v>0</v>
      </c>
      <c r="R12" s="19">
        <f t="shared" si="8"/>
        <v>0</v>
      </c>
      <c r="S12" s="14">
        <f>SUM('工资表-1月:工资表-12月'!S12)</f>
        <v>0</v>
      </c>
      <c r="T12" s="14">
        <f>SUM('工资表-1月:工资表-12月'!T12)</f>
        <v>0</v>
      </c>
      <c r="U12" s="14">
        <f>SUM('工资表-1月:工资表-12月'!U12)</f>
        <v>0</v>
      </c>
      <c r="V12" s="14">
        <f>SUM('工资表-1月:工资表-12月'!V12)</f>
        <v>0</v>
      </c>
      <c r="W12" s="14">
        <f>SUM('工资表-1月:工资表-12月'!W12)</f>
        <v>0</v>
      </c>
      <c r="X12" s="14">
        <f>SUM('工资表-1月:工资表-12月'!X12)</f>
        <v>0</v>
      </c>
      <c r="Y12" s="20">
        <f t="shared" si="9"/>
        <v>0</v>
      </c>
      <c r="Z12" s="43">
        <f t="shared" si="0"/>
        <v>0</v>
      </c>
      <c r="AA12" s="14">
        <f>SUM('工资表-1月:工资表-12月'!AA12)</f>
        <v>0</v>
      </c>
      <c r="AB12" s="14">
        <f>SUM('工资表-1月:工资表-12月'!AB12)</f>
        <v>0</v>
      </c>
      <c r="AC12" s="14">
        <f>SUM('工资表-1月:工资表-12月'!AC12)</f>
        <v>0</v>
      </c>
      <c r="AD12" s="14">
        <f>SUM('工资表-1月:工资表-12月'!AD12)</f>
        <v>0</v>
      </c>
      <c r="AE12" s="14">
        <f>SUM('工资表-1月:工资表-12月'!AE12)</f>
        <v>0</v>
      </c>
      <c r="AF12" s="14">
        <f>SUM('工资表-1月:工资表-12月'!AF12)</f>
        <v>0</v>
      </c>
      <c r="AG12" s="14">
        <f>SUM('工资表-1月:工资表-12月'!AG12)</f>
        <v>0</v>
      </c>
      <c r="AH12" s="14">
        <f>SUM('工资表-1月:工资表-12月'!AH12)</f>
        <v>0</v>
      </c>
      <c r="AI12" s="14">
        <f>SUM('工资表-1月:工资表-12月'!AI12)</f>
        <v>0</v>
      </c>
      <c r="AJ12" s="45">
        <f t="shared" si="12"/>
        <v>0</v>
      </c>
      <c r="AK12" s="46">
        <f t="shared" si="11"/>
        <v>0</v>
      </c>
      <c r="AL12" s="46">
        <f>ROUND(MAX(AK12*{0.03,0.1,0.2,0.25,0.3,0.35,0.45}-{0,2520,16920,31920,52920,85920,181920},0),2)</f>
        <v>0</v>
      </c>
      <c r="AM12" s="46">
        <f>SUM('工资表-1月:工资表-12月'!AL12)</f>
        <v>0</v>
      </c>
      <c r="AN12" s="47">
        <f t="shared" si="4"/>
        <v>0</v>
      </c>
      <c r="AO12" s="31">
        <f>SUM('工资表-1月:工资表-12月'!AM12)</f>
        <v>0</v>
      </c>
      <c r="AP12" s="26">
        <f t="shared" si="5"/>
        <v>0</v>
      </c>
      <c r="AQ12" s="26">
        <f t="shared" si="6"/>
        <v>0</v>
      </c>
      <c r="AS12" s="48">
        <f t="shared" si="7"/>
        <v>0</v>
      </c>
      <c r="AT12" s="1">
        <f>'工资表-1月'!AL12</f>
        <v>0</v>
      </c>
      <c r="AU12" s="1">
        <f>'工资表-2月'!AL12</f>
        <v>0</v>
      </c>
      <c r="AV12" s="1">
        <f>'工资表-3月'!AL12</f>
        <v>0</v>
      </c>
      <c r="AW12" s="1">
        <f>'工资表-4月'!AL12</f>
        <v>0</v>
      </c>
      <c r="AX12" s="1">
        <f>'工资表-5月'!AL12</f>
        <v>0</v>
      </c>
      <c r="AY12" s="1">
        <f>'工资表-6月'!AL12</f>
        <v>0</v>
      </c>
      <c r="AZ12" s="1">
        <f>'工资表-7月'!AL12</f>
        <v>0</v>
      </c>
      <c r="BA12" s="1">
        <f>'工资表-8月'!AL12</f>
        <v>0</v>
      </c>
      <c r="BB12" s="1">
        <f>'工资表-9月'!AL12</f>
        <v>0</v>
      </c>
      <c r="BC12" s="1">
        <f>'工资表-10月'!AL12</f>
        <v>0</v>
      </c>
      <c r="BD12" s="1">
        <f>'工资表-11月'!AL12</f>
        <v>0</v>
      </c>
      <c r="BE12" s="1">
        <f>'工资表-12月'!AL12</f>
        <v>0</v>
      </c>
    </row>
    <row r="13" spans="1:57" s="1" customFormat="1" ht="12.95" customHeight="1">
      <c r="A13" s="9">
        <v>9</v>
      </c>
      <c r="B13" s="34"/>
      <c r="C13" s="34"/>
      <c r="D13" s="35"/>
      <c r="E13" s="36"/>
      <c r="F13" s="13"/>
      <c r="G13" s="14">
        <f>SUM('工资表-1月:工资表-12月'!G13)</f>
        <v>0</v>
      </c>
      <c r="H13" s="14">
        <f>SUM('工资表-1月:工资表-12月'!H13)</f>
        <v>0</v>
      </c>
      <c r="I13" s="14">
        <f>SUM('工资表-1月:工资表-12月'!I13)</f>
        <v>0</v>
      </c>
      <c r="J13" s="14">
        <f>SUM('工资表-1月:工资表-12月'!J13)</f>
        <v>0</v>
      </c>
      <c r="K13" s="14">
        <f>SUM('工资表-1月:工资表-12月'!K13)</f>
        <v>0</v>
      </c>
      <c r="L13" s="14">
        <f>SUM('工资表-1月:工资表-12月'!L13)</f>
        <v>0</v>
      </c>
      <c r="M13" s="14">
        <f>SUM('工资表-1月:工资表-12月'!M13)</f>
        <v>0</v>
      </c>
      <c r="N13" s="14">
        <f>SUM('工资表-1月:工资表-12月'!N13)</f>
        <v>0</v>
      </c>
      <c r="O13" s="14">
        <f>SUM('工资表-1月:工资表-12月'!O13)</f>
        <v>0</v>
      </c>
      <c r="P13" s="14">
        <f>SUM('工资表-1月:工资表-12月'!P13)</f>
        <v>0</v>
      </c>
      <c r="Q13" s="14">
        <f>SUM('工资表-1月:工资表-12月'!Q13)</f>
        <v>0</v>
      </c>
      <c r="R13" s="19">
        <f t="shared" si="8"/>
        <v>0</v>
      </c>
      <c r="S13" s="14">
        <f>SUM('工资表-1月:工资表-12月'!S13)</f>
        <v>0</v>
      </c>
      <c r="T13" s="14">
        <f>SUM('工资表-1月:工资表-12月'!T13)</f>
        <v>0</v>
      </c>
      <c r="U13" s="14">
        <f>SUM('工资表-1月:工资表-12月'!U13)</f>
        <v>0</v>
      </c>
      <c r="V13" s="14">
        <f>SUM('工资表-1月:工资表-12月'!V13)</f>
        <v>0</v>
      </c>
      <c r="W13" s="14">
        <f>SUM('工资表-1月:工资表-12月'!W13)</f>
        <v>0</v>
      </c>
      <c r="X13" s="14">
        <f>SUM('工资表-1月:工资表-12月'!X13)</f>
        <v>0</v>
      </c>
      <c r="Y13" s="20">
        <f t="shared" si="9"/>
        <v>0</v>
      </c>
      <c r="Z13" s="43">
        <f t="shared" si="0"/>
        <v>0</v>
      </c>
      <c r="AA13" s="14">
        <f>SUM('工资表-1月:工资表-12月'!AA13)</f>
        <v>0</v>
      </c>
      <c r="AB13" s="14">
        <f>SUM('工资表-1月:工资表-12月'!AB13)</f>
        <v>0</v>
      </c>
      <c r="AC13" s="14">
        <f>SUM('工资表-1月:工资表-12月'!AC13)</f>
        <v>0</v>
      </c>
      <c r="AD13" s="14">
        <f>SUM('工资表-1月:工资表-12月'!AD13)</f>
        <v>0</v>
      </c>
      <c r="AE13" s="14">
        <f>SUM('工资表-1月:工资表-12月'!AE13)</f>
        <v>0</v>
      </c>
      <c r="AF13" s="14">
        <f>SUM('工资表-1月:工资表-12月'!AF13)</f>
        <v>0</v>
      </c>
      <c r="AG13" s="14">
        <f>SUM('工资表-1月:工资表-12月'!AG13)</f>
        <v>0</v>
      </c>
      <c r="AH13" s="14">
        <f>SUM('工资表-1月:工资表-12月'!AH13)</f>
        <v>0</v>
      </c>
      <c r="AI13" s="14">
        <f>SUM('工资表-1月:工资表-12月'!AI13)</f>
        <v>0</v>
      </c>
      <c r="AJ13" s="45">
        <f t="shared" si="12"/>
        <v>0</v>
      </c>
      <c r="AK13" s="46">
        <f t="shared" si="11"/>
        <v>0</v>
      </c>
      <c r="AL13" s="46">
        <f>ROUND(MAX(AK13*{0.03,0.1,0.2,0.25,0.3,0.35,0.45}-{0,2520,16920,31920,52920,85920,181920},0),2)</f>
        <v>0</v>
      </c>
      <c r="AM13" s="46">
        <f>SUM('工资表-1月:工资表-12月'!AL13)</f>
        <v>0</v>
      </c>
      <c r="AN13" s="47">
        <f t="shared" si="4"/>
        <v>0</v>
      </c>
      <c r="AO13" s="31">
        <f>SUM('工资表-1月:工资表-12月'!AM13)</f>
        <v>0</v>
      </c>
      <c r="AP13" s="26">
        <f t="shared" si="5"/>
        <v>0</v>
      </c>
      <c r="AQ13" s="26">
        <f t="shared" si="6"/>
        <v>0</v>
      </c>
      <c r="AS13" s="48">
        <f t="shared" si="7"/>
        <v>0</v>
      </c>
      <c r="AT13" s="1">
        <f>'工资表-1月'!AL13</f>
        <v>0</v>
      </c>
      <c r="AU13" s="1">
        <f>'工资表-2月'!AL13</f>
        <v>0</v>
      </c>
      <c r="AV13" s="1">
        <f>'工资表-3月'!AL13</f>
        <v>0</v>
      </c>
      <c r="AW13" s="1">
        <f>'工资表-4月'!AL13</f>
        <v>0</v>
      </c>
      <c r="AX13" s="1">
        <f>'工资表-5月'!AL13</f>
        <v>0</v>
      </c>
      <c r="AY13" s="1">
        <f>'工资表-6月'!AL13</f>
        <v>0</v>
      </c>
      <c r="AZ13" s="1">
        <f>'工资表-7月'!AL13</f>
        <v>0</v>
      </c>
      <c r="BA13" s="1">
        <f>'工资表-8月'!AL13</f>
        <v>0</v>
      </c>
      <c r="BB13" s="1">
        <f>'工资表-9月'!AL13</f>
        <v>0</v>
      </c>
      <c r="BC13" s="1">
        <f>'工资表-10月'!AL13</f>
        <v>0</v>
      </c>
      <c r="BD13" s="1">
        <f>'工资表-11月'!AL13</f>
        <v>0</v>
      </c>
      <c r="BE13" s="1">
        <f>'工资表-12月'!AL13</f>
        <v>0</v>
      </c>
    </row>
    <row r="14" spans="1:57" s="1" customFormat="1" ht="12.95" customHeight="1">
      <c r="A14" s="9">
        <v>10</v>
      </c>
      <c r="B14" s="34"/>
      <c r="C14" s="34"/>
      <c r="D14" s="35"/>
      <c r="E14" s="36"/>
      <c r="F14" s="13"/>
      <c r="G14" s="14">
        <f>SUM('工资表-1月:工资表-12月'!G14)</f>
        <v>0</v>
      </c>
      <c r="H14" s="14">
        <f>SUM('工资表-1月:工资表-12月'!H14)</f>
        <v>0</v>
      </c>
      <c r="I14" s="14">
        <f>SUM('工资表-1月:工资表-12月'!I14)</f>
        <v>0</v>
      </c>
      <c r="J14" s="14">
        <f>SUM('工资表-1月:工资表-12月'!J14)</f>
        <v>0</v>
      </c>
      <c r="K14" s="14">
        <f>SUM('工资表-1月:工资表-12月'!K14)</f>
        <v>0</v>
      </c>
      <c r="L14" s="14">
        <f>SUM('工资表-1月:工资表-12月'!L14)</f>
        <v>0</v>
      </c>
      <c r="M14" s="14">
        <f>SUM('工资表-1月:工资表-12月'!M14)</f>
        <v>0</v>
      </c>
      <c r="N14" s="14">
        <f>SUM('工资表-1月:工资表-12月'!N14)</f>
        <v>0</v>
      </c>
      <c r="O14" s="14">
        <f>SUM('工资表-1月:工资表-12月'!O14)</f>
        <v>0</v>
      </c>
      <c r="P14" s="14">
        <f>SUM('工资表-1月:工资表-12月'!P14)</f>
        <v>0</v>
      </c>
      <c r="Q14" s="14">
        <f>SUM('工资表-1月:工资表-12月'!Q14)</f>
        <v>0</v>
      </c>
      <c r="R14" s="19">
        <f t="shared" si="8"/>
        <v>0</v>
      </c>
      <c r="S14" s="14">
        <f>SUM('工资表-1月:工资表-12月'!S14)</f>
        <v>0</v>
      </c>
      <c r="T14" s="14">
        <f>SUM('工资表-1月:工资表-12月'!T14)</f>
        <v>0</v>
      </c>
      <c r="U14" s="14">
        <f>SUM('工资表-1月:工资表-12月'!U14)</f>
        <v>0</v>
      </c>
      <c r="V14" s="14">
        <f>SUM('工资表-1月:工资表-12月'!V14)</f>
        <v>0</v>
      </c>
      <c r="W14" s="14">
        <f>SUM('工资表-1月:工资表-12月'!W14)</f>
        <v>0</v>
      </c>
      <c r="X14" s="14">
        <f>SUM('工资表-1月:工资表-12月'!X14)</f>
        <v>0</v>
      </c>
      <c r="Y14" s="20">
        <f t="shared" si="9"/>
        <v>0</v>
      </c>
      <c r="Z14" s="43">
        <f t="shared" si="0"/>
        <v>0</v>
      </c>
      <c r="AA14" s="14">
        <f>SUM('工资表-1月:工资表-12月'!AA14)</f>
        <v>0</v>
      </c>
      <c r="AB14" s="14">
        <f>SUM('工资表-1月:工资表-12月'!AB14)</f>
        <v>0</v>
      </c>
      <c r="AC14" s="14">
        <f>SUM('工资表-1月:工资表-12月'!AC14)</f>
        <v>0</v>
      </c>
      <c r="AD14" s="14">
        <f>SUM('工资表-1月:工资表-12月'!AD14)</f>
        <v>0</v>
      </c>
      <c r="AE14" s="14">
        <f>SUM('工资表-1月:工资表-12月'!AE14)</f>
        <v>0</v>
      </c>
      <c r="AF14" s="14">
        <f>SUM('工资表-1月:工资表-12月'!AF14)</f>
        <v>0</v>
      </c>
      <c r="AG14" s="14">
        <f>SUM('工资表-1月:工资表-12月'!AG14)</f>
        <v>0</v>
      </c>
      <c r="AH14" s="14">
        <f>SUM('工资表-1月:工资表-12月'!AH14)</f>
        <v>0</v>
      </c>
      <c r="AI14" s="14">
        <f>SUM('工资表-1月:工资表-12月'!AI14)</f>
        <v>0</v>
      </c>
      <c r="AJ14" s="45">
        <f t="shared" si="12"/>
        <v>0</v>
      </c>
      <c r="AK14" s="46">
        <f t="shared" si="11"/>
        <v>0</v>
      </c>
      <c r="AL14" s="46">
        <f>ROUND(MAX(AK14*{0.03,0.1,0.2,0.25,0.3,0.35,0.45}-{0,2520,16920,31920,52920,85920,181920},0),2)</f>
        <v>0</v>
      </c>
      <c r="AM14" s="46">
        <f>SUM('工资表-1月:工资表-12月'!AL14)</f>
        <v>0</v>
      </c>
      <c r="AN14" s="47">
        <f t="shared" si="4"/>
        <v>0</v>
      </c>
      <c r="AO14" s="31">
        <f>SUM('工资表-1月:工资表-12月'!AM14)</f>
        <v>0</v>
      </c>
      <c r="AP14" s="26">
        <f t="shared" si="5"/>
        <v>0</v>
      </c>
      <c r="AQ14" s="26">
        <f t="shared" si="6"/>
        <v>0</v>
      </c>
      <c r="AS14" s="48">
        <f t="shared" si="7"/>
        <v>0</v>
      </c>
      <c r="AT14" s="1">
        <f>'工资表-1月'!AL14</f>
        <v>0</v>
      </c>
      <c r="AU14" s="1">
        <f>'工资表-2月'!AL14</f>
        <v>0</v>
      </c>
      <c r="AV14" s="1">
        <f>'工资表-3月'!AL14</f>
        <v>0</v>
      </c>
      <c r="AW14" s="1">
        <f>'工资表-4月'!AL14</f>
        <v>0</v>
      </c>
      <c r="AX14" s="1">
        <f>'工资表-5月'!AL14</f>
        <v>0</v>
      </c>
      <c r="AY14" s="1">
        <f>'工资表-6月'!AL14</f>
        <v>0</v>
      </c>
      <c r="AZ14" s="1">
        <f>'工资表-7月'!AL14</f>
        <v>0</v>
      </c>
      <c r="BA14" s="1">
        <f>'工资表-8月'!AL14</f>
        <v>0</v>
      </c>
      <c r="BB14" s="1">
        <f>'工资表-9月'!AL14</f>
        <v>0</v>
      </c>
      <c r="BC14" s="1">
        <f>'工资表-10月'!AL14</f>
        <v>0</v>
      </c>
      <c r="BD14" s="1">
        <f>'工资表-11月'!AL14</f>
        <v>0</v>
      </c>
      <c r="BE14" s="1">
        <f>'工资表-12月'!AL14</f>
        <v>0</v>
      </c>
    </row>
    <row r="15" spans="1:57" s="1" customFormat="1" ht="12.95" customHeight="1">
      <c r="A15" s="9">
        <v>11</v>
      </c>
      <c r="B15" s="34"/>
      <c r="C15" s="34"/>
      <c r="D15" s="35"/>
      <c r="E15" s="36"/>
      <c r="F15" s="13"/>
      <c r="G15" s="14">
        <f>SUM('工资表-1月:工资表-12月'!G15)</f>
        <v>0</v>
      </c>
      <c r="H15" s="14">
        <f>SUM('工资表-1月:工资表-12月'!H15)</f>
        <v>0</v>
      </c>
      <c r="I15" s="14">
        <f>SUM('工资表-1月:工资表-12月'!I15)</f>
        <v>0</v>
      </c>
      <c r="J15" s="14">
        <f>SUM('工资表-1月:工资表-12月'!J15)</f>
        <v>0</v>
      </c>
      <c r="K15" s="14">
        <f>SUM('工资表-1月:工资表-12月'!K15)</f>
        <v>0</v>
      </c>
      <c r="L15" s="14">
        <f>SUM('工资表-1月:工资表-12月'!L15)</f>
        <v>0</v>
      </c>
      <c r="M15" s="14">
        <f>SUM('工资表-1月:工资表-12月'!M15)</f>
        <v>0</v>
      </c>
      <c r="N15" s="14">
        <f>SUM('工资表-1月:工资表-12月'!N15)</f>
        <v>0</v>
      </c>
      <c r="O15" s="14">
        <f>SUM('工资表-1月:工资表-12月'!O15)</f>
        <v>0</v>
      </c>
      <c r="P15" s="14">
        <f>SUM('工资表-1月:工资表-12月'!P15)</f>
        <v>0</v>
      </c>
      <c r="Q15" s="14">
        <f>SUM('工资表-1月:工资表-12月'!Q15)</f>
        <v>0</v>
      </c>
      <c r="R15" s="19">
        <f t="shared" si="8"/>
        <v>0</v>
      </c>
      <c r="S15" s="14">
        <f>SUM('工资表-1月:工资表-12月'!S15)</f>
        <v>0</v>
      </c>
      <c r="T15" s="14">
        <f>SUM('工资表-1月:工资表-12月'!T15)</f>
        <v>0</v>
      </c>
      <c r="U15" s="14">
        <f>SUM('工资表-1月:工资表-12月'!U15)</f>
        <v>0</v>
      </c>
      <c r="V15" s="14">
        <f>SUM('工资表-1月:工资表-12月'!V15)</f>
        <v>0</v>
      </c>
      <c r="W15" s="14">
        <f>SUM('工资表-1月:工资表-12月'!W15)</f>
        <v>0</v>
      </c>
      <c r="X15" s="14">
        <f>SUM('工资表-1月:工资表-12月'!X15)</f>
        <v>0</v>
      </c>
      <c r="Y15" s="20">
        <f t="shared" si="9"/>
        <v>0</v>
      </c>
      <c r="Z15" s="43">
        <f t="shared" si="0"/>
        <v>0</v>
      </c>
      <c r="AA15" s="14">
        <f>SUM('工资表-1月:工资表-12月'!AA15)</f>
        <v>0</v>
      </c>
      <c r="AB15" s="14">
        <f>SUM('工资表-1月:工资表-12月'!AB15)</f>
        <v>0</v>
      </c>
      <c r="AC15" s="14">
        <f>SUM('工资表-1月:工资表-12月'!AC15)</f>
        <v>0</v>
      </c>
      <c r="AD15" s="14">
        <f>SUM('工资表-1月:工资表-12月'!AD15)</f>
        <v>0</v>
      </c>
      <c r="AE15" s="14">
        <f>SUM('工资表-1月:工资表-12月'!AE15)</f>
        <v>0</v>
      </c>
      <c r="AF15" s="14">
        <f>SUM('工资表-1月:工资表-12月'!AF15)</f>
        <v>0</v>
      </c>
      <c r="AG15" s="14">
        <f>SUM('工资表-1月:工资表-12月'!AG15)</f>
        <v>0</v>
      </c>
      <c r="AH15" s="14">
        <f>SUM('工资表-1月:工资表-12月'!AH15)</f>
        <v>0</v>
      </c>
      <c r="AI15" s="14">
        <f>SUM('工资表-1月:工资表-12月'!AI15)</f>
        <v>0</v>
      </c>
      <c r="AJ15" s="45">
        <f t="shared" si="12"/>
        <v>0</v>
      </c>
      <c r="AK15" s="46">
        <f t="shared" si="11"/>
        <v>0</v>
      </c>
      <c r="AL15" s="46">
        <f>ROUND(MAX(AK15*{0.03,0.1,0.2,0.25,0.3,0.35,0.45}-{0,2520,16920,31920,52920,85920,181920},0),2)</f>
        <v>0</v>
      </c>
      <c r="AM15" s="46">
        <f>SUM('工资表-1月:工资表-12月'!AL15)</f>
        <v>0</v>
      </c>
      <c r="AN15" s="47">
        <f t="shared" si="4"/>
        <v>0</v>
      </c>
      <c r="AO15" s="31">
        <f>SUM('工资表-1月:工资表-12月'!AM15)</f>
        <v>0</v>
      </c>
      <c r="AP15" s="26">
        <f t="shared" si="5"/>
        <v>0</v>
      </c>
      <c r="AQ15" s="26">
        <f t="shared" si="6"/>
        <v>0</v>
      </c>
      <c r="AS15" s="48">
        <f t="shared" si="7"/>
        <v>0</v>
      </c>
      <c r="AT15" s="1">
        <f>'工资表-1月'!AL15</f>
        <v>0</v>
      </c>
      <c r="AU15" s="1">
        <f>'工资表-2月'!AL15</f>
        <v>0</v>
      </c>
      <c r="AV15" s="1">
        <f>'工资表-3月'!AL15</f>
        <v>0</v>
      </c>
      <c r="AW15" s="1">
        <f>'工资表-4月'!AL15</f>
        <v>0</v>
      </c>
      <c r="AX15" s="1">
        <f>'工资表-5月'!AL15</f>
        <v>0</v>
      </c>
      <c r="AY15" s="1">
        <f>'工资表-6月'!AL15</f>
        <v>0</v>
      </c>
      <c r="AZ15" s="1">
        <f>'工资表-7月'!AL15</f>
        <v>0</v>
      </c>
      <c r="BA15" s="1">
        <f>'工资表-8月'!AL15</f>
        <v>0</v>
      </c>
      <c r="BB15" s="1">
        <f>'工资表-9月'!AL15</f>
        <v>0</v>
      </c>
      <c r="BC15" s="1">
        <f>'工资表-10月'!AL15</f>
        <v>0</v>
      </c>
      <c r="BD15" s="1">
        <f>'工资表-11月'!AL15</f>
        <v>0</v>
      </c>
      <c r="BE15" s="1">
        <f>'工资表-12月'!AL15</f>
        <v>0</v>
      </c>
    </row>
    <row r="16" spans="1:57" s="1" customFormat="1" ht="12.95" customHeight="1">
      <c r="A16" s="9">
        <v>12</v>
      </c>
      <c r="B16" s="34"/>
      <c r="C16" s="34"/>
      <c r="D16" s="35"/>
      <c r="E16" s="36"/>
      <c r="F16" s="13"/>
      <c r="G16" s="14">
        <f>SUM('工资表-1月:工资表-12月'!G16)</f>
        <v>0</v>
      </c>
      <c r="H16" s="14">
        <f>SUM('工资表-1月:工资表-12月'!H16)</f>
        <v>0</v>
      </c>
      <c r="I16" s="14">
        <f>SUM('工资表-1月:工资表-12月'!I16)</f>
        <v>0</v>
      </c>
      <c r="J16" s="14">
        <f>SUM('工资表-1月:工资表-12月'!J16)</f>
        <v>0</v>
      </c>
      <c r="K16" s="14">
        <f>SUM('工资表-1月:工资表-12月'!K16)</f>
        <v>0</v>
      </c>
      <c r="L16" s="14">
        <f>SUM('工资表-1月:工资表-12月'!L16)</f>
        <v>0</v>
      </c>
      <c r="M16" s="14">
        <f>SUM('工资表-1月:工资表-12月'!M16)</f>
        <v>0</v>
      </c>
      <c r="N16" s="14">
        <f>SUM('工资表-1月:工资表-12月'!N16)</f>
        <v>0</v>
      </c>
      <c r="O16" s="14">
        <f>SUM('工资表-1月:工资表-12月'!O16)</f>
        <v>0</v>
      </c>
      <c r="P16" s="14">
        <f>SUM('工资表-1月:工资表-12月'!P16)</f>
        <v>0</v>
      </c>
      <c r="Q16" s="14">
        <f>SUM('工资表-1月:工资表-12月'!Q16)</f>
        <v>0</v>
      </c>
      <c r="R16" s="19">
        <f t="shared" si="8"/>
        <v>0</v>
      </c>
      <c r="S16" s="14">
        <f>SUM('工资表-1月:工资表-12月'!S16)</f>
        <v>0</v>
      </c>
      <c r="T16" s="14">
        <f>SUM('工资表-1月:工资表-12月'!T16)</f>
        <v>0</v>
      </c>
      <c r="U16" s="14">
        <f>SUM('工资表-1月:工资表-12月'!U16)</f>
        <v>0</v>
      </c>
      <c r="V16" s="14">
        <f>SUM('工资表-1月:工资表-12月'!V16)</f>
        <v>0</v>
      </c>
      <c r="W16" s="14">
        <f>SUM('工资表-1月:工资表-12月'!W16)</f>
        <v>0</v>
      </c>
      <c r="X16" s="14">
        <f>SUM('工资表-1月:工资表-12月'!X16)</f>
        <v>0</v>
      </c>
      <c r="Y16" s="20">
        <f t="shared" si="9"/>
        <v>0</v>
      </c>
      <c r="Z16" s="43">
        <f t="shared" si="0"/>
        <v>0</v>
      </c>
      <c r="AA16" s="14">
        <f>SUM('工资表-1月:工资表-12月'!AA16)</f>
        <v>0</v>
      </c>
      <c r="AB16" s="14">
        <f>SUM('工资表-1月:工资表-12月'!AB16)</f>
        <v>0</v>
      </c>
      <c r="AC16" s="14">
        <f>SUM('工资表-1月:工资表-12月'!AC16)</f>
        <v>0</v>
      </c>
      <c r="AD16" s="14">
        <f>SUM('工资表-1月:工资表-12月'!AD16)</f>
        <v>0</v>
      </c>
      <c r="AE16" s="14">
        <f>SUM('工资表-1月:工资表-12月'!AE16)</f>
        <v>0</v>
      </c>
      <c r="AF16" s="14">
        <f>SUM('工资表-1月:工资表-12月'!AF16)</f>
        <v>0</v>
      </c>
      <c r="AG16" s="14">
        <f>SUM('工资表-1月:工资表-12月'!AG16)</f>
        <v>0</v>
      </c>
      <c r="AH16" s="14">
        <f>SUM('工资表-1月:工资表-12月'!AH16)</f>
        <v>0</v>
      </c>
      <c r="AI16" s="14">
        <f>SUM('工资表-1月:工资表-12月'!AI16)</f>
        <v>0</v>
      </c>
      <c r="AJ16" s="45">
        <f t="shared" si="12"/>
        <v>0</v>
      </c>
      <c r="AK16" s="46">
        <f t="shared" si="11"/>
        <v>0</v>
      </c>
      <c r="AL16" s="46">
        <f>ROUND(MAX(AK16*{0.03,0.1,0.2,0.25,0.3,0.35,0.45}-{0,2520,16920,31920,52920,85920,181920},0),2)</f>
        <v>0</v>
      </c>
      <c r="AM16" s="46">
        <f>SUM('工资表-1月:工资表-12月'!AL16)</f>
        <v>0</v>
      </c>
      <c r="AN16" s="47">
        <f t="shared" si="4"/>
        <v>0</v>
      </c>
      <c r="AO16" s="31">
        <f>SUM('工资表-1月:工资表-12月'!AM16)</f>
        <v>0</v>
      </c>
      <c r="AP16" s="26">
        <f t="shared" si="5"/>
        <v>0</v>
      </c>
      <c r="AQ16" s="26">
        <f t="shared" si="6"/>
        <v>0</v>
      </c>
      <c r="AS16" s="48">
        <f t="shared" si="7"/>
        <v>0</v>
      </c>
      <c r="AT16" s="1">
        <f>'工资表-1月'!AL16</f>
        <v>0</v>
      </c>
      <c r="AU16" s="1">
        <f>'工资表-2月'!AL16</f>
        <v>0</v>
      </c>
      <c r="AV16" s="1">
        <f>'工资表-3月'!AL16</f>
        <v>0</v>
      </c>
      <c r="AW16" s="1">
        <f>'工资表-4月'!AL16</f>
        <v>0</v>
      </c>
      <c r="AX16" s="1">
        <f>'工资表-5月'!AL16</f>
        <v>0</v>
      </c>
      <c r="AY16" s="1">
        <f>'工资表-6月'!AL16</f>
        <v>0</v>
      </c>
      <c r="AZ16" s="1">
        <f>'工资表-7月'!AL16</f>
        <v>0</v>
      </c>
      <c r="BA16" s="1">
        <f>'工资表-8月'!AL16</f>
        <v>0</v>
      </c>
      <c r="BB16" s="1">
        <f>'工资表-9月'!AL16</f>
        <v>0</v>
      </c>
      <c r="BC16" s="1">
        <f>'工资表-10月'!AL16</f>
        <v>0</v>
      </c>
      <c r="BD16" s="1">
        <f>'工资表-11月'!AL16</f>
        <v>0</v>
      </c>
      <c r="BE16" s="1">
        <f>'工资表-12月'!AL16</f>
        <v>0</v>
      </c>
    </row>
    <row r="17" spans="1:57" s="1" customFormat="1" ht="12.95" customHeight="1">
      <c r="A17" s="9">
        <v>13</v>
      </c>
      <c r="B17" s="34"/>
      <c r="C17" s="34"/>
      <c r="D17" s="35"/>
      <c r="E17" s="36"/>
      <c r="F17" s="13"/>
      <c r="G17" s="14">
        <f>SUM('工资表-1月:工资表-12月'!G17)</f>
        <v>0</v>
      </c>
      <c r="H17" s="14">
        <f>SUM('工资表-1月:工资表-12月'!H17)</f>
        <v>0</v>
      </c>
      <c r="I17" s="14">
        <f>SUM('工资表-1月:工资表-12月'!I17)</f>
        <v>0</v>
      </c>
      <c r="J17" s="14">
        <f>SUM('工资表-1月:工资表-12月'!J17)</f>
        <v>0</v>
      </c>
      <c r="K17" s="14">
        <f>SUM('工资表-1月:工资表-12月'!K17)</f>
        <v>0</v>
      </c>
      <c r="L17" s="14">
        <f>SUM('工资表-1月:工资表-12月'!L17)</f>
        <v>0</v>
      </c>
      <c r="M17" s="14">
        <f>SUM('工资表-1月:工资表-12月'!M17)</f>
        <v>0</v>
      </c>
      <c r="N17" s="14">
        <f>SUM('工资表-1月:工资表-12月'!N17)</f>
        <v>0</v>
      </c>
      <c r="O17" s="14">
        <f>SUM('工资表-1月:工资表-12月'!O17)</f>
        <v>0</v>
      </c>
      <c r="P17" s="14">
        <f>SUM('工资表-1月:工资表-12月'!P17)</f>
        <v>0</v>
      </c>
      <c r="Q17" s="14">
        <f>SUM('工资表-1月:工资表-12月'!Q17)</f>
        <v>0</v>
      </c>
      <c r="R17" s="19">
        <f t="shared" si="8"/>
        <v>0</v>
      </c>
      <c r="S17" s="14">
        <f>SUM('工资表-1月:工资表-12月'!S17)</f>
        <v>0</v>
      </c>
      <c r="T17" s="14">
        <f>SUM('工资表-1月:工资表-12月'!T17)</f>
        <v>0</v>
      </c>
      <c r="U17" s="14">
        <f>SUM('工资表-1月:工资表-12月'!U17)</f>
        <v>0</v>
      </c>
      <c r="V17" s="14">
        <f>SUM('工资表-1月:工资表-12月'!V17)</f>
        <v>0</v>
      </c>
      <c r="W17" s="14">
        <f>SUM('工资表-1月:工资表-12月'!W17)</f>
        <v>0</v>
      </c>
      <c r="X17" s="14">
        <f>SUM('工资表-1月:工资表-12月'!X17)</f>
        <v>0</v>
      </c>
      <c r="Y17" s="20">
        <f t="shared" si="9"/>
        <v>0</v>
      </c>
      <c r="Z17" s="43">
        <f t="shared" si="0"/>
        <v>0</v>
      </c>
      <c r="AA17" s="14">
        <f>SUM('工资表-1月:工资表-12月'!AA17)</f>
        <v>0</v>
      </c>
      <c r="AB17" s="14">
        <f>SUM('工资表-1月:工资表-12月'!AB17)</f>
        <v>0</v>
      </c>
      <c r="AC17" s="14">
        <f>SUM('工资表-1月:工资表-12月'!AC17)</f>
        <v>0</v>
      </c>
      <c r="AD17" s="14">
        <f>SUM('工资表-1月:工资表-12月'!AD17)</f>
        <v>0</v>
      </c>
      <c r="AE17" s="14">
        <f>SUM('工资表-1月:工资表-12月'!AE17)</f>
        <v>0</v>
      </c>
      <c r="AF17" s="14">
        <f>SUM('工资表-1月:工资表-12月'!AF17)</f>
        <v>0</v>
      </c>
      <c r="AG17" s="14">
        <f>SUM('工资表-1月:工资表-12月'!AG17)</f>
        <v>0</v>
      </c>
      <c r="AH17" s="14">
        <f>SUM('工资表-1月:工资表-12月'!AH17)</f>
        <v>0</v>
      </c>
      <c r="AI17" s="14">
        <f>SUM('工资表-1月:工资表-12月'!AI17)</f>
        <v>0</v>
      </c>
      <c r="AJ17" s="45">
        <f t="shared" si="12"/>
        <v>0</v>
      </c>
      <c r="AK17" s="46">
        <f t="shared" si="11"/>
        <v>0</v>
      </c>
      <c r="AL17" s="46">
        <f>ROUND(MAX(AK17*{0.03,0.1,0.2,0.25,0.3,0.35,0.45}-{0,2520,16920,31920,52920,85920,181920},0),2)</f>
        <v>0</v>
      </c>
      <c r="AM17" s="46">
        <f>SUM('工资表-1月:工资表-12月'!AL17)</f>
        <v>0</v>
      </c>
      <c r="AN17" s="47">
        <f t="shared" si="4"/>
        <v>0</v>
      </c>
      <c r="AO17" s="31">
        <f>SUM('工资表-1月:工资表-12月'!AM17)</f>
        <v>0</v>
      </c>
      <c r="AP17" s="26">
        <f t="shared" si="5"/>
        <v>0</v>
      </c>
      <c r="AQ17" s="26">
        <f t="shared" si="6"/>
        <v>0</v>
      </c>
      <c r="AS17" s="48">
        <f t="shared" si="7"/>
        <v>0</v>
      </c>
      <c r="AT17" s="1">
        <f>'工资表-1月'!AL17</f>
        <v>0</v>
      </c>
      <c r="AU17" s="1">
        <f>'工资表-2月'!AL17</f>
        <v>0</v>
      </c>
      <c r="AV17" s="1">
        <f>'工资表-3月'!AL17</f>
        <v>0</v>
      </c>
      <c r="AW17" s="1">
        <f>'工资表-4月'!AL17</f>
        <v>0</v>
      </c>
      <c r="AX17" s="1">
        <f>'工资表-5月'!AL17</f>
        <v>0</v>
      </c>
      <c r="AY17" s="1">
        <f>'工资表-6月'!AL17</f>
        <v>0</v>
      </c>
      <c r="AZ17" s="1">
        <f>'工资表-7月'!AL17</f>
        <v>0</v>
      </c>
      <c r="BA17" s="1">
        <f>'工资表-8月'!AL17</f>
        <v>0</v>
      </c>
      <c r="BB17" s="1">
        <f>'工资表-9月'!AL17</f>
        <v>0</v>
      </c>
      <c r="BC17" s="1">
        <f>'工资表-10月'!AL17</f>
        <v>0</v>
      </c>
      <c r="BD17" s="1">
        <f>'工资表-11月'!AL17</f>
        <v>0</v>
      </c>
      <c r="BE17" s="1">
        <f>'工资表-12月'!AL17</f>
        <v>0</v>
      </c>
    </row>
    <row r="18" spans="1:57" s="1" customFormat="1" ht="12.95" customHeight="1">
      <c r="A18" s="9">
        <v>14</v>
      </c>
      <c r="B18" s="37"/>
      <c r="C18" s="34"/>
      <c r="D18" s="35"/>
      <c r="E18" s="36"/>
      <c r="F18" s="13"/>
      <c r="G18" s="14">
        <f>SUM('工资表-1月:工资表-12月'!G18)</f>
        <v>0</v>
      </c>
      <c r="H18" s="14">
        <f>SUM('工资表-1月:工资表-12月'!H18)</f>
        <v>0</v>
      </c>
      <c r="I18" s="14">
        <f>SUM('工资表-1月:工资表-12月'!I18)</f>
        <v>0</v>
      </c>
      <c r="J18" s="14">
        <f>SUM('工资表-1月:工资表-12月'!J18)</f>
        <v>0</v>
      </c>
      <c r="K18" s="14">
        <f>SUM('工资表-1月:工资表-12月'!K18)</f>
        <v>0</v>
      </c>
      <c r="L18" s="14">
        <f>SUM('工资表-1月:工资表-12月'!L18)</f>
        <v>0</v>
      </c>
      <c r="M18" s="14">
        <f>SUM('工资表-1月:工资表-12月'!M18)</f>
        <v>0</v>
      </c>
      <c r="N18" s="14">
        <f>SUM('工资表-1月:工资表-12月'!N18)</f>
        <v>0</v>
      </c>
      <c r="O18" s="14">
        <f>SUM('工资表-1月:工资表-12月'!O18)</f>
        <v>0</v>
      </c>
      <c r="P18" s="14">
        <f>SUM('工资表-1月:工资表-12月'!P18)</f>
        <v>0</v>
      </c>
      <c r="Q18" s="14">
        <f>SUM('工资表-1月:工资表-12月'!Q18)</f>
        <v>0</v>
      </c>
      <c r="R18" s="19">
        <f t="shared" si="8"/>
        <v>0</v>
      </c>
      <c r="S18" s="14">
        <f>SUM('工资表-1月:工资表-12月'!S18)</f>
        <v>0</v>
      </c>
      <c r="T18" s="14">
        <f>SUM('工资表-1月:工资表-12月'!T18)</f>
        <v>0</v>
      </c>
      <c r="U18" s="14">
        <f>SUM('工资表-1月:工资表-12月'!U18)</f>
        <v>0</v>
      </c>
      <c r="V18" s="14">
        <f>SUM('工资表-1月:工资表-12月'!V18)</f>
        <v>0</v>
      </c>
      <c r="W18" s="14">
        <f>SUM('工资表-1月:工资表-12月'!W18)</f>
        <v>0</v>
      </c>
      <c r="X18" s="14">
        <f>SUM('工资表-1月:工资表-12月'!X18)</f>
        <v>0</v>
      </c>
      <c r="Y18" s="20">
        <f t="shared" si="9"/>
        <v>0</v>
      </c>
      <c r="Z18" s="43">
        <f t="shared" si="0"/>
        <v>0</v>
      </c>
      <c r="AA18" s="14">
        <f>SUM('工资表-1月:工资表-12月'!AA18)</f>
        <v>0</v>
      </c>
      <c r="AB18" s="14">
        <f>SUM('工资表-1月:工资表-12月'!AB18)</f>
        <v>0</v>
      </c>
      <c r="AC18" s="14">
        <f>SUM('工资表-1月:工资表-12月'!AC18)</f>
        <v>0</v>
      </c>
      <c r="AD18" s="14">
        <f>SUM('工资表-1月:工资表-12月'!AD18)</f>
        <v>0</v>
      </c>
      <c r="AE18" s="14">
        <f>SUM('工资表-1月:工资表-12月'!AE18)</f>
        <v>0</v>
      </c>
      <c r="AF18" s="14">
        <f>SUM('工资表-1月:工资表-12月'!AF18)</f>
        <v>0</v>
      </c>
      <c r="AG18" s="14">
        <f>SUM('工资表-1月:工资表-12月'!AG18)</f>
        <v>0</v>
      </c>
      <c r="AH18" s="14">
        <f>SUM('工资表-1月:工资表-12月'!AH18)</f>
        <v>0</v>
      </c>
      <c r="AI18" s="14">
        <f>SUM('工资表-1月:工资表-12月'!AI18)</f>
        <v>0</v>
      </c>
      <c r="AJ18" s="45">
        <f t="shared" si="12"/>
        <v>0</v>
      </c>
      <c r="AK18" s="46">
        <f t="shared" si="11"/>
        <v>0</v>
      </c>
      <c r="AL18" s="46">
        <f>ROUND(MAX(AK18*{0.03,0.1,0.2,0.25,0.3,0.35,0.45}-{0,2520,16920,31920,52920,85920,181920},0),2)</f>
        <v>0</v>
      </c>
      <c r="AM18" s="46">
        <f>SUM('工资表-1月:工资表-12月'!AL18)</f>
        <v>0</v>
      </c>
      <c r="AN18" s="47">
        <f t="shared" si="4"/>
        <v>0</v>
      </c>
      <c r="AO18" s="31">
        <f>SUM('工资表-1月:工资表-12月'!AM18)</f>
        <v>0</v>
      </c>
      <c r="AP18" s="26">
        <f t="shared" si="5"/>
        <v>0</v>
      </c>
      <c r="AQ18" s="26">
        <f t="shared" si="6"/>
        <v>0</v>
      </c>
      <c r="AS18" s="48">
        <f t="shared" si="7"/>
        <v>0</v>
      </c>
      <c r="AT18" s="1">
        <f>'工资表-1月'!AL18</f>
        <v>0</v>
      </c>
      <c r="AU18" s="1">
        <f>'工资表-2月'!AL18</f>
        <v>0</v>
      </c>
      <c r="AV18" s="1">
        <f>'工资表-3月'!AL18</f>
        <v>0</v>
      </c>
      <c r="AW18" s="1">
        <f>'工资表-4月'!AL18</f>
        <v>0</v>
      </c>
      <c r="AX18" s="1">
        <f>'工资表-5月'!AL18</f>
        <v>0</v>
      </c>
      <c r="AY18" s="1">
        <f>'工资表-6月'!AL18</f>
        <v>0</v>
      </c>
      <c r="AZ18" s="1">
        <f>'工资表-7月'!AL18</f>
        <v>0</v>
      </c>
      <c r="BA18" s="1">
        <f>'工资表-8月'!AL18</f>
        <v>0</v>
      </c>
      <c r="BB18" s="1">
        <f>'工资表-9月'!AL18</f>
        <v>0</v>
      </c>
      <c r="BC18" s="1">
        <f>'工资表-10月'!AL18</f>
        <v>0</v>
      </c>
      <c r="BD18" s="1">
        <f>'工资表-11月'!AL18</f>
        <v>0</v>
      </c>
      <c r="BE18" s="1">
        <f>'工资表-12月'!AL18</f>
        <v>0</v>
      </c>
    </row>
    <row r="19" spans="1:57" s="1" customFormat="1" ht="12.95" customHeight="1">
      <c r="A19" s="9">
        <v>15</v>
      </c>
      <c r="B19" s="34"/>
      <c r="C19" s="34"/>
      <c r="D19" s="35"/>
      <c r="E19" s="36"/>
      <c r="F19" s="13"/>
      <c r="G19" s="14">
        <f>SUM('工资表-1月:工资表-12月'!G19)</f>
        <v>0</v>
      </c>
      <c r="H19" s="14">
        <f>SUM('工资表-1月:工资表-12月'!H19)</f>
        <v>0</v>
      </c>
      <c r="I19" s="14">
        <f>SUM('工资表-1月:工资表-12月'!I19)</f>
        <v>0</v>
      </c>
      <c r="J19" s="14">
        <f>SUM('工资表-1月:工资表-12月'!J19)</f>
        <v>0</v>
      </c>
      <c r="K19" s="14">
        <f>SUM('工资表-1月:工资表-12月'!K19)</f>
        <v>0</v>
      </c>
      <c r="L19" s="14">
        <f>SUM('工资表-1月:工资表-12月'!L19)</f>
        <v>0</v>
      </c>
      <c r="M19" s="14">
        <f>SUM('工资表-1月:工资表-12月'!M19)</f>
        <v>0</v>
      </c>
      <c r="N19" s="14">
        <f>SUM('工资表-1月:工资表-12月'!N19)</f>
        <v>0</v>
      </c>
      <c r="O19" s="14">
        <f>SUM('工资表-1月:工资表-12月'!O19)</f>
        <v>0</v>
      </c>
      <c r="P19" s="14">
        <f>SUM('工资表-1月:工资表-12月'!P19)</f>
        <v>0</v>
      </c>
      <c r="Q19" s="14">
        <f>SUM('工资表-1月:工资表-12月'!Q19)</f>
        <v>0</v>
      </c>
      <c r="R19" s="19">
        <f t="shared" si="8"/>
        <v>0</v>
      </c>
      <c r="S19" s="14">
        <f>SUM('工资表-1月:工资表-12月'!S19)</f>
        <v>0</v>
      </c>
      <c r="T19" s="14">
        <f>SUM('工资表-1月:工资表-12月'!T19)</f>
        <v>0</v>
      </c>
      <c r="U19" s="14">
        <f>SUM('工资表-1月:工资表-12月'!U19)</f>
        <v>0</v>
      </c>
      <c r="V19" s="14">
        <f>SUM('工资表-1月:工资表-12月'!V19)</f>
        <v>0</v>
      </c>
      <c r="W19" s="14">
        <f>SUM('工资表-1月:工资表-12月'!W19)</f>
        <v>0</v>
      </c>
      <c r="X19" s="14">
        <f>SUM('工资表-1月:工资表-12月'!X19)</f>
        <v>0</v>
      </c>
      <c r="Y19" s="20">
        <f t="shared" si="9"/>
        <v>0</v>
      </c>
      <c r="Z19" s="43">
        <f t="shared" si="0"/>
        <v>0</v>
      </c>
      <c r="AA19" s="14">
        <f>SUM('工资表-1月:工资表-12月'!AA19)</f>
        <v>0</v>
      </c>
      <c r="AB19" s="14">
        <f>SUM('工资表-1月:工资表-12月'!AB19)</f>
        <v>0</v>
      </c>
      <c r="AC19" s="14">
        <f>SUM('工资表-1月:工资表-12月'!AC19)</f>
        <v>0</v>
      </c>
      <c r="AD19" s="14">
        <f>SUM('工资表-1月:工资表-12月'!AD19)</f>
        <v>0</v>
      </c>
      <c r="AE19" s="14">
        <f>SUM('工资表-1月:工资表-12月'!AE19)</f>
        <v>0</v>
      </c>
      <c r="AF19" s="14">
        <f>SUM('工资表-1月:工资表-12月'!AF19)</f>
        <v>0</v>
      </c>
      <c r="AG19" s="14">
        <f>SUM('工资表-1月:工资表-12月'!AG19)</f>
        <v>0</v>
      </c>
      <c r="AH19" s="14">
        <f>SUM('工资表-1月:工资表-12月'!AH19)</f>
        <v>0</v>
      </c>
      <c r="AI19" s="14">
        <f>SUM('工资表-1月:工资表-12月'!AI19)</f>
        <v>0</v>
      </c>
      <c r="AJ19" s="45">
        <f t="shared" ref="AJ19:AJ20" si="13">SUM(AA19:AI19)</f>
        <v>0</v>
      </c>
      <c r="AK19" s="46">
        <f t="shared" si="11"/>
        <v>0</v>
      </c>
      <c r="AL19" s="46">
        <f>ROUND(MAX(AK19*{0.03,0.1,0.2,0.25,0.3,0.35,0.45}-{0,2520,16920,31920,52920,85920,181920},0),2)</f>
        <v>0</v>
      </c>
      <c r="AM19" s="46">
        <f>SUM('工资表-1月:工资表-12月'!AL19)</f>
        <v>0</v>
      </c>
      <c r="AN19" s="47">
        <f t="shared" si="4"/>
        <v>0</v>
      </c>
      <c r="AO19" s="31">
        <f>SUM('工资表-1月:工资表-12月'!AM19)</f>
        <v>0</v>
      </c>
      <c r="AP19" s="26">
        <f t="shared" si="5"/>
        <v>0</v>
      </c>
      <c r="AQ19" s="26">
        <f t="shared" si="6"/>
        <v>0</v>
      </c>
      <c r="AS19" s="48">
        <f t="shared" si="7"/>
        <v>0</v>
      </c>
      <c r="AT19" s="1">
        <f>'工资表-1月'!AL19</f>
        <v>0</v>
      </c>
      <c r="AU19" s="1">
        <f>'工资表-2月'!AL19</f>
        <v>0</v>
      </c>
      <c r="AV19" s="1">
        <f>'工资表-3月'!AL19</f>
        <v>0</v>
      </c>
      <c r="AW19" s="1">
        <f>'工资表-4月'!AL19</f>
        <v>0</v>
      </c>
      <c r="AX19" s="1">
        <f>'工资表-5月'!AL19</f>
        <v>0</v>
      </c>
      <c r="AY19" s="1">
        <f>'工资表-6月'!AL19</f>
        <v>0</v>
      </c>
      <c r="AZ19" s="1">
        <f>'工资表-7月'!AL19</f>
        <v>0</v>
      </c>
      <c r="BA19" s="1">
        <f>'工资表-8月'!AL19</f>
        <v>0</v>
      </c>
      <c r="BB19" s="1">
        <f>'工资表-9月'!AL19</f>
        <v>0</v>
      </c>
      <c r="BC19" s="1">
        <f>'工资表-10月'!AL19</f>
        <v>0</v>
      </c>
      <c r="BD19" s="1">
        <f>'工资表-11月'!AL19</f>
        <v>0</v>
      </c>
      <c r="BE19" s="1">
        <f>'工资表-12月'!AL19</f>
        <v>0</v>
      </c>
    </row>
    <row r="20" spans="1:57" s="1" customFormat="1" ht="12.95" customHeight="1">
      <c r="A20" s="9">
        <v>16</v>
      </c>
      <c r="B20" s="34"/>
      <c r="C20" s="34"/>
      <c r="D20" s="35"/>
      <c r="E20" s="36"/>
      <c r="F20" s="13"/>
      <c r="G20" s="14">
        <f>SUM('工资表-1月:工资表-12月'!G20)</f>
        <v>0</v>
      </c>
      <c r="H20" s="14">
        <f>SUM('工资表-1月:工资表-12月'!H20)</f>
        <v>0</v>
      </c>
      <c r="I20" s="14">
        <f>SUM('工资表-1月:工资表-12月'!I20)</f>
        <v>0</v>
      </c>
      <c r="J20" s="14">
        <f>SUM('工资表-1月:工资表-12月'!J20)</f>
        <v>0</v>
      </c>
      <c r="K20" s="14">
        <f>SUM('工资表-1月:工资表-12月'!K20)</f>
        <v>0</v>
      </c>
      <c r="L20" s="14">
        <f>SUM('工资表-1月:工资表-12月'!L20)</f>
        <v>0</v>
      </c>
      <c r="M20" s="14">
        <f>SUM('工资表-1月:工资表-12月'!M20)</f>
        <v>0</v>
      </c>
      <c r="N20" s="14">
        <f>SUM('工资表-1月:工资表-12月'!N20)</f>
        <v>0</v>
      </c>
      <c r="O20" s="14">
        <f>SUM('工资表-1月:工资表-12月'!O20)</f>
        <v>0</v>
      </c>
      <c r="P20" s="14">
        <f>SUM('工资表-1月:工资表-12月'!P20)</f>
        <v>0</v>
      </c>
      <c r="Q20" s="14">
        <f>SUM('工资表-1月:工资表-12月'!Q20)</f>
        <v>0</v>
      </c>
      <c r="R20" s="19">
        <f t="shared" si="8"/>
        <v>0</v>
      </c>
      <c r="S20" s="14">
        <f>SUM('工资表-1月:工资表-12月'!S20)</f>
        <v>0</v>
      </c>
      <c r="T20" s="14">
        <f>SUM('工资表-1月:工资表-12月'!T20)</f>
        <v>0</v>
      </c>
      <c r="U20" s="14">
        <f>SUM('工资表-1月:工资表-12月'!U20)</f>
        <v>0</v>
      </c>
      <c r="V20" s="14">
        <f>SUM('工资表-1月:工资表-12月'!V20)</f>
        <v>0</v>
      </c>
      <c r="W20" s="14">
        <f>SUM('工资表-1月:工资表-12月'!W20)</f>
        <v>0</v>
      </c>
      <c r="X20" s="14">
        <f>SUM('工资表-1月:工资表-12月'!X20)</f>
        <v>0</v>
      </c>
      <c r="Y20" s="20">
        <f t="shared" si="9"/>
        <v>0</v>
      </c>
      <c r="Z20" s="43">
        <f t="shared" si="0"/>
        <v>0</v>
      </c>
      <c r="AA20" s="14">
        <f>SUM('工资表-1月:工资表-12月'!AA20)</f>
        <v>0</v>
      </c>
      <c r="AB20" s="14">
        <f>SUM('工资表-1月:工资表-12月'!AB20)</f>
        <v>0</v>
      </c>
      <c r="AC20" s="14">
        <f>SUM('工资表-1月:工资表-12月'!AC20)</f>
        <v>0</v>
      </c>
      <c r="AD20" s="14">
        <f>SUM('工资表-1月:工资表-12月'!AD20)</f>
        <v>0</v>
      </c>
      <c r="AE20" s="14">
        <f>SUM('工资表-1月:工资表-12月'!AE20)</f>
        <v>0</v>
      </c>
      <c r="AF20" s="14">
        <f>SUM('工资表-1月:工资表-12月'!AF20)</f>
        <v>0</v>
      </c>
      <c r="AG20" s="14">
        <f>SUM('工资表-1月:工资表-12月'!AG20)</f>
        <v>0</v>
      </c>
      <c r="AH20" s="14">
        <f>SUM('工资表-1月:工资表-12月'!AH20)</f>
        <v>0</v>
      </c>
      <c r="AI20" s="14">
        <f>SUM('工资表-1月:工资表-12月'!AI20)</f>
        <v>0</v>
      </c>
      <c r="AJ20" s="45">
        <f t="shared" si="13"/>
        <v>0</v>
      </c>
      <c r="AK20" s="46">
        <f t="shared" si="11"/>
        <v>0</v>
      </c>
      <c r="AL20" s="46">
        <f>ROUND(MAX(AK20*{0.03,0.1,0.2,0.25,0.3,0.35,0.45}-{0,2520,16920,31920,52920,85920,181920},0),2)</f>
        <v>0</v>
      </c>
      <c r="AM20" s="46">
        <f>SUM('工资表-1月:工资表-12月'!AL20)</f>
        <v>0</v>
      </c>
      <c r="AN20" s="47">
        <f t="shared" si="4"/>
        <v>0</v>
      </c>
      <c r="AO20" s="31">
        <f>SUM('工资表-1月:工资表-12月'!AM20)</f>
        <v>0</v>
      </c>
      <c r="AP20" s="26">
        <f t="shared" si="5"/>
        <v>0</v>
      </c>
      <c r="AQ20" s="26">
        <f t="shared" si="6"/>
        <v>0</v>
      </c>
      <c r="AS20" s="48">
        <f t="shared" si="7"/>
        <v>0</v>
      </c>
      <c r="AT20" s="1">
        <f>'工资表-1月'!AL20</f>
        <v>0</v>
      </c>
      <c r="AU20" s="1">
        <f>'工资表-2月'!AL20</f>
        <v>0</v>
      </c>
      <c r="AV20" s="1">
        <f>'工资表-3月'!AL20</f>
        <v>0</v>
      </c>
      <c r="AW20" s="1">
        <f>'工资表-4月'!AL20</f>
        <v>0</v>
      </c>
      <c r="AX20" s="1">
        <f>'工资表-5月'!AL20</f>
        <v>0</v>
      </c>
      <c r="AY20" s="1">
        <f>'工资表-6月'!AL20</f>
        <v>0</v>
      </c>
      <c r="AZ20" s="1">
        <f>'工资表-7月'!AL20</f>
        <v>0</v>
      </c>
      <c r="BA20" s="1">
        <f>'工资表-8月'!AL20</f>
        <v>0</v>
      </c>
      <c r="BB20" s="1">
        <f>'工资表-9月'!AL20</f>
        <v>0</v>
      </c>
      <c r="BC20" s="1">
        <f>'工资表-10月'!AL20</f>
        <v>0</v>
      </c>
      <c r="BD20" s="1">
        <f>'工资表-11月'!AL20</f>
        <v>0</v>
      </c>
      <c r="BE20" s="1">
        <f>'工资表-12月'!AL20</f>
        <v>0</v>
      </c>
    </row>
    <row r="21" spans="1:57" s="1" customFormat="1" ht="12.95" customHeight="1">
      <c r="A21" s="9">
        <v>17</v>
      </c>
      <c r="B21" s="34"/>
      <c r="C21" s="34"/>
      <c r="D21" s="35"/>
      <c r="E21" s="36"/>
      <c r="F21" s="13"/>
      <c r="G21" s="14">
        <f>SUM('工资表-1月:工资表-12月'!G21)</f>
        <v>0</v>
      </c>
      <c r="H21" s="14">
        <f>SUM('工资表-1月:工资表-12月'!H21)</f>
        <v>0</v>
      </c>
      <c r="I21" s="14">
        <f>SUM('工资表-1月:工资表-12月'!I21)</f>
        <v>0</v>
      </c>
      <c r="J21" s="14">
        <f>SUM('工资表-1月:工资表-12月'!J21)</f>
        <v>0</v>
      </c>
      <c r="K21" s="14">
        <f>SUM('工资表-1月:工资表-12月'!K21)</f>
        <v>0</v>
      </c>
      <c r="L21" s="14">
        <f>SUM('工资表-1月:工资表-12月'!L21)</f>
        <v>0</v>
      </c>
      <c r="M21" s="14">
        <f>SUM('工资表-1月:工资表-12月'!M21)</f>
        <v>0</v>
      </c>
      <c r="N21" s="14">
        <f>SUM('工资表-1月:工资表-12月'!N21)</f>
        <v>0</v>
      </c>
      <c r="O21" s="14">
        <f>SUM('工资表-1月:工资表-12月'!O21)</f>
        <v>0</v>
      </c>
      <c r="P21" s="14">
        <f>SUM('工资表-1月:工资表-12月'!P21)</f>
        <v>0</v>
      </c>
      <c r="Q21" s="14">
        <f>SUM('工资表-1月:工资表-12月'!Q21)</f>
        <v>0</v>
      </c>
      <c r="R21" s="19">
        <f t="shared" si="8"/>
        <v>0</v>
      </c>
      <c r="S21" s="14">
        <f>SUM('工资表-1月:工资表-12月'!S21)</f>
        <v>0</v>
      </c>
      <c r="T21" s="14">
        <f>SUM('工资表-1月:工资表-12月'!T21)</f>
        <v>0</v>
      </c>
      <c r="U21" s="14">
        <f>SUM('工资表-1月:工资表-12月'!U21)</f>
        <v>0</v>
      </c>
      <c r="V21" s="14">
        <f>SUM('工资表-1月:工资表-12月'!V21)</f>
        <v>0</v>
      </c>
      <c r="W21" s="14">
        <f>SUM('工资表-1月:工资表-12月'!W21)</f>
        <v>0</v>
      </c>
      <c r="X21" s="14">
        <f>SUM('工资表-1月:工资表-12月'!X21)</f>
        <v>0</v>
      </c>
      <c r="Y21" s="20">
        <f t="shared" si="9"/>
        <v>0</v>
      </c>
      <c r="Z21" s="43">
        <f t="shared" si="0"/>
        <v>0</v>
      </c>
      <c r="AA21" s="14">
        <f>SUM('工资表-1月:工资表-12月'!AA21)</f>
        <v>0</v>
      </c>
      <c r="AB21" s="14">
        <f>SUM('工资表-1月:工资表-12月'!AB21)</f>
        <v>0</v>
      </c>
      <c r="AC21" s="14">
        <f>SUM('工资表-1月:工资表-12月'!AC21)</f>
        <v>0</v>
      </c>
      <c r="AD21" s="14">
        <f>SUM('工资表-1月:工资表-12月'!AD21)</f>
        <v>0</v>
      </c>
      <c r="AE21" s="14">
        <f>SUM('工资表-1月:工资表-12月'!AE21)</f>
        <v>0</v>
      </c>
      <c r="AF21" s="14">
        <f>SUM('工资表-1月:工资表-12月'!AF21)</f>
        <v>0</v>
      </c>
      <c r="AG21" s="14">
        <f>SUM('工资表-1月:工资表-12月'!AG21)</f>
        <v>0</v>
      </c>
      <c r="AH21" s="14">
        <f>SUM('工资表-1月:工资表-12月'!AH21)</f>
        <v>0</v>
      </c>
      <c r="AI21" s="14">
        <f>SUM('工资表-1月:工资表-12月'!AI21)</f>
        <v>0</v>
      </c>
      <c r="AJ21" s="45">
        <f t="shared" ref="AJ21:AJ42" si="14">SUM(AA21:AI21)</f>
        <v>0</v>
      </c>
      <c r="AK21" s="46">
        <f t="shared" si="11"/>
        <v>0</v>
      </c>
      <c r="AL21" s="46">
        <f>ROUND(MAX(AK21*{0.03,0.1,0.2,0.25,0.3,0.35,0.45}-{0,2520,16920,31920,52920,85920,181920},0),2)</f>
        <v>0</v>
      </c>
      <c r="AM21" s="46">
        <f>SUM('工资表-1月:工资表-12月'!AL21)</f>
        <v>0</v>
      </c>
      <c r="AN21" s="47">
        <f t="shared" si="4"/>
        <v>0</v>
      </c>
      <c r="AO21" s="31">
        <f>SUM('工资表-1月:工资表-12月'!AM21)</f>
        <v>0</v>
      </c>
      <c r="AP21" s="26">
        <f t="shared" si="5"/>
        <v>0</v>
      </c>
      <c r="AQ21" s="26">
        <f t="shared" si="6"/>
        <v>0</v>
      </c>
      <c r="AS21" s="48">
        <f t="shared" si="7"/>
        <v>0</v>
      </c>
      <c r="AT21" s="1">
        <f>'工资表-1月'!AL21</f>
        <v>0</v>
      </c>
      <c r="AU21" s="1">
        <f>'工资表-2月'!AL21</f>
        <v>0</v>
      </c>
      <c r="AV21" s="1">
        <f>'工资表-3月'!AL21</f>
        <v>0</v>
      </c>
      <c r="AW21" s="1">
        <f>'工资表-4月'!AL21</f>
        <v>0</v>
      </c>
      <c r="AX21" s="1">
        <f>'工资表-5月'!AL21</f>
        <v>0</v>
      </c>
      <c r="AY21" s="1">
        <f>'工资表-6月'!AL21</f>
        <v>0</v>
      </c>
      <c r="AZ21" s="1">
        <f>'工资表-7月'!AL21</f>
        <v>0</v>
      </c>
      <c r="BA21" s="1">
        <f>'工资表-8月'!AL21</f>
        <v>0</v>
      </c>
      <c r="BB21" s="1">
        <f>'工资表-9月'!AL21</f>
        <v>0</v>
      </c>
      <c r="BC21" s="1">
        <f>'工资表-10月'!AL21</f>
        <v>0</v>
      </c>
      <c r="BD21" s="1">
        <f>'工资表-11月'!AL21</f>
        <v>0</v>
      </c>
      <c r="BE21" s="1">
        <f>'工资表-12月'!AL21</f>
        <v>0</v>
      </c>
    </row>
    <row r="22" spans="1:57" s="1" customFormat="1" ht="12.95" customHeight="1">
      <c r="A22" s="9">
        <v>18</v>
      </c>
      <c r="B22" s="34"/>
      <c r="C22" s="34"/>
      <c r="D22" s="35"/>
      <c r="E22" s="36"/>
      <c r="F22" s="13"/>
      <c r="G22" s="14">
        <f>SUM('工资表-1月:工资表-12月'!G22)</f>
        <v>0</v>
      </c>
      <c r="H22" s="14">
        <f>SUM('工资表-1月:工资表-12月'!H22)</f>
        <v>0</v>
      </c>
      <c r="I22" s="14">
        <f>SUM('工资表-1月:工资表-12月'!I22)</f>
        <v>0</v>
      </c>
      <c r="J22" s="14">
        <f>SUM('工资表-1月:工资表-12月'!J22)</f>
        <v>0</v>
      </c>
      <c r="K22" s="14">
        <f>SUM('工资表-1月:工资表-12月'!K22)</f>
        <v>0</v>
      </c>
      <c r="L22" s="14">
        <f>SUM('工资表-1月:工资表-12月'!L22)</f>
        <v>0</v>
      </c>
      <c r="M22" s="14">
        <f>SUM('工资表-1月:工资表-12月'!M22)</f>
        <v>0</v>
      </c>
      <c r="N22" s="14">
        <f>SUM('工资表-1月:工资表-12月'!N22)</f>
        <v>0</v>
      </c>
      <c r="O22" s="14">
        <f>SUM('工资表-1月:工资表-12月'!O22)</f>
        <v>0</v>
      </c>
      <c r="P22" s="14">
        <f>SUM('工资表-1月:工资表-12月'!P22)</f>
        <v>0</v>
      </c>
      <c r="Q22" s="14">
        <f>SUM('工资表-1月:工资表-12月'!Q22)</f>
        <v>0</v>
      </c>
      <c r="R22" s="19">
        <f t="shared" si="8"/>
        <v>0</v>
      </c>
      <c r="S22" s="14">
        <f>SUM('工资表-1月:工资表-12月'!S22)</f>
        <v>0</v>
      </c>
      <c r="T22" s="14">
        <f>SUM('工资表-1月:工资表-12月'!T22)</f>
        <v>0</v>
      </c>
      <c r="U22" s="14">
        <f>SUM('工资表-1月:工资表-12月'!U22)</f>
        <v>0</v>
      </c>
      <c r="V22" s="14">
        <f>SUM('工资表-1月:工资表-12月'!V22)</f>
        <v>0</v>
      </c>
      <c r="W22" s="14">
        <f>SUM('工资表-1月:工资表-12月'!W22)</f>
        <v>0</v>
      </c>
      <c r="X22" s="14">
        <f>SUM('工资表-1月:工资表-12月'!X22)</f>
        <v>0</v>
      </c>
      <c r="Y22" s="20">
        <f t="shared" si="9"/>
        <v>0</v>
      </c>
      <c r="Z22" s="43">
        <f t="shared" si="0"/>
        <v>0</v>
      </c>
      <c r="AA22" s="14">
        <f>SUM('工资表-1月:工资表-12月'!AA22)</f>
        <v>0</v>
      </c>
      <c r="AB22" s="14">
        <f>SUM('工资表-1月:工资表-12月'!AB22)</f>
        <v>0</v>
      </c>
      <c r="AC22" s="14">
        <f>SUM('工资表-1月:工资表-12月'!AC22)</f>
        <v>0</v>
      </c>
      <c r="AD22" s="14">
        <f>SUM('工资表-1月:工资表-12月'!AD22)</f>
        <v>0</v>
      </c>
      <c r="AE22" s="14">
        <f>SUM('工资表-1月:工资表-12月'!AE22)</f>
        <v>0</v>
      </c>
      <c r="AF22" s="14">
        <f>SUM('工资表-1月:工资表-12月'!AF22)</f>
        <v>0</v>
      </c>
      <c r="AG22" s="14">
        <f>SUM('工资表-1月:工资表-12月'!AG22)</f>
        <v>0</v>
      </c>
      <c r="AH22" s="14">
        <f>SUM('工资表-1月:工资表-12月'!AH22)</f>
        <v>0</v>
      </c>
      <c r="AI22" s="14">
        <f>SUM('工资表-1月:工资表-12月'!AI22)</f>
        <v>0</v>
      </c>
      <c r="AJ22" s="45">
        <f t="shared" si="14"/>
        <v>0</v>
      </c>
      <c r="AK22" s="46">
        <f t="shared" si="11"/>
        <v>0</v>
      </c>
      <c r="AL22" s="46">
        <f>ROUND(MAX(AK22*{0.03,0.1,0.2,0.25,0.3,0.35,0.45}-{0,2520,16920,31920,52920,85920,181920},0),2)</f>
        <v>0</v>
      </c>
      <c r="AM22" s="46">
        <f>SUM('工资表-1月:工资表-12月'!AL22)</f>
        <v>0</v>
      </c>
      <c r="AN22" s="47">
        <f t="shared" si="4"/>
        <v>0</v>
      </c>
      <c r="AO22" s="31">
        <f>SUM('工资表-1月:工资表-12月'!AM22)</f>
        <v>0</v>
      </c>
      <c r="AP22" s="26">
        <f t="shared" si="5"/>
        <v>0</v>
      </c>
      <c r="AQ22" s="26">
        <f t="shared" si="6"/>
        <v>0</v>
      </c>
      <c r="AS22" s="48">
        <f t="shared" si="7"/>
        <v>0</v>
      </c>
      <c r="AT22" s="1">
        <f>'工资表-1月'!AL22</f>
        <v>0</v>
      </c>
      <c r="AU22" s="1">
        <f>'工资表-2月'!AL22</f>
        <v>0</v>
      </c>
      <c r="AV22" s="1">
        <f>'工资表-3月'!AL22</f>
        <v>0</v>
      </c>
      <c r="AW22" s="1">
        <f>'工资表-4月'!AL22</f>
        <v>0</v>
      </c>
      <c r="AX22" s="1">
        <f>'工资表-5月'!AL22</f>
        <v>0</v>
      </c>
      <c r="AY22" s="1">
        <f>'工资表-6月'!AL22</f>
        <v>0</v>
      </c>
      <c r="AZ22" s="1">
        <f>'工资表-7月'!AL22</f>
        <v>0</v>
      </c>
      <c r="BA22" s="1">
        <f>'工资表-8月'!AL22</f>
        <v>0</v>
      </c>
      <c r="BB22" s="1">
        <f>'工资表-9月'!AL22</f>
        <v>0</v>
      </c>
      <c r="BC22" s="1">
        <f>'工资表-10月'!AL22</f>
        <v>0</v>
      </c>
      <c r="BD22" s="1">
        <f>'工资表-11月'!AL22</f>
        <v>0</v>
      </c>
      <c r="BE22" s="1">
        <f>'工资表-12月'!AL22</f>
        <v>0</v>
      </c>
    </row>
    <row r="23" spans="1:57" s="1" customFormat="1" ht="12.95" customHeight="1">
      <c r="A23" s="9">
        <v>19</v>
      </c>
      <c r="B23" s="34"/>
      <c r="C23" s="34"/>
      <c r="D23" s="35"/>
      <c r="E23" s="36"/>
      <c r="F23" s="13"/>
      <c r="G23" s="14">
        <f>SUM('工资表-1月:工资表-12月'!G23)</f>
        <v>0</v>
      </c>
      <c r="H23" s="14">
        <f>SUM('工资表-1月:工资表-12月'!H23)</f>
        <v>0</v>
      </c>
      <c r="I23" s="14">
        <f>SUM('工资表-1月:工资表-12月'!I23)</f>
        <v>0</v>
      </c>
      <c r="J23" s="14">
        <f>SUM('工资表-1月:工资表-12月'!J23)</f>
        <v>0</v>
      </c>
      <c r="K23" s="14">
        <f>SUM('工资表-1月:工资表-12月'!K23)</f>
        <v>0</v>
      </c>
      <c r="L23" s="14">
        <f>SUM('工资表-1月:工资表-12月'!L23)</f>
        <v>0</v>
      </c>
      <c r="M23" s="14">
        <f>SUM('工资表-1月:工资表-12月'!M23)</f>
        <v>0</v>
      </c>
      <c r="N23" s="14">
        <f>SUM('工资表-1月:工资表-12月'!N23)</f>
        <v>0</v>
      </c>
      <c r="O23" s="14">
        <f>SUM('工资表-1月:工资表-12月'!O23)</f>
        <v>0</v>
      </c>
      <c r="P23" s="14">
        <f>SUM('工资表-1月:工资表-12月'!P23)</f>
        <v>0</v>
      </c>
      <c r="Q23" s="14">
        <f>SUM('工资表-1月:工资表-12月'!Q23)</f>
        <v>0</v>
      </c>
      <c r="R23" s="19">
        <f t="shared" si="8"/>
        <v>0</v>
      </c>
      <c r="S23" s="14">
        <f>SUM('工资表-1月:工资表-12月'!S23)</f>
        <v>0</v>
      </c>
      <c r="T23" s="14">
        <f>SUM('工资表-1月:工资表-12月'!T23)</f>
        <v>0</v>
      </c>
      <c r="U23" s="14">
        <f>SUM('工资表-1月:工资表-12月'!U23)</f>
        <v>0</v>
      </c>
      <c r="V23" s="14">
        <f>SUM('工资表-1月:工资表-12月'!V23)</f>
        <v>0</v>
      </c>
      <c r="W23" s="14">
        <f>SUM('工资表-1月:工资表-12月'!W23)</f>
        <v>0</v>
      </c>
      <c r="X23" s="14">
        <f>SUM('工资表-1月:工资表-12月'!X23)</f>
        <v>0</v>
      </c>
      <c r="Y23" s="20">
        <f t="shared" si="9"/>
        <v>0</v>
      </c>
      <c r="Z23" s="43">
        <f t="shared" si="0"/>
        <v>0</v>
      </c>
      <c r="AA23" s="14">
        <f>SUM('工资表-1月:工资表-12月'!AA23)</f>
        <v>0</v>
      </c>
      <c r="AB23" s="14">
        <f>SUM('工资表-1月:工资表-12月'!AB23)</f>
        <v>0</v>
      </c>
      <c r="AC23" s="14">
        <f>SUM('工资表-1月:工资表-12月'!AC23)</f>
        <v>0</v>
      </c>
      <c r="AD23" s="14">
        <f>SUM('工资表-1月:工资表-12月'!AD23)</f>
        <v>0</v>
      </c>
      <c r="AE23" s="14">
        <f>SUM('工资表-1月:工资表-12月'!AE23)</f>
        <v>0</v>
      </c>
      <c r="AF23" s="14">
        <f>SUM('工资表-1月:工资表-12月'!AF23)</f>
        <v>0</v>
      </c>
      <c r="AG23" s="14">
        <f>SUM('工资表-1月:工资表-12月'!AG23)</f>
        <v>0</v>
      </c>
      <c r="AH23" s="14">
        <f>SUM('工资表-1月:工资表-12月'!AH23)</f>
        <v>0</v>
      </c>
      <c r="AI23" s="14">
        <f>SUM('工资表-1月:工资表-12月'!AI23)</f>
        <v>0</v>
      </c>
      <c r="AJ23" s="45">
        <f t="shared" si="14"/>
        <v>0</v>
      </c>
      <c r="AK23" s="46">
        <f t="shared" si="11"/>
        <v>0</v>
      </c>
      <c r="AL23" s="46">
        <f>ROUND(MAX(AK23*{0.03,0.1,0.2,0.25,0.3,0.35,0.45}-{0,2520,16920,31920,52920,85920,181920},0),2)</f>
        <v>0</v>
      </c>
      <c r="AM23" s="46">
        <f>SUM('工资表-1月:工资表-12月'!AL23)</f>
        <v>0</v>
      </c>
      <c r="AN23" s="47">
        <f t="shared" si="4"/>
        <v>0</v>
      </c>
      <c r="AO23" s="31">
        <f>SUM('工资表-1月:工资表-12月'!AM23)</f>
        <v>0</v>
      </c>
      <c r="AP23" s="26">
        <f t="shared" si="5"/>
        <v>0</v>
      </c>
      <c r="AQ23" s="26">
        <f t="shared" si="6"/>
        <v>0</v>
      </c>
      <c r="AS23" s="48">
        <f t="shared" si="7"/>
        <v>0</v>
      </c>
      <c r="AT23" s="1">
        <f>'工资表-1月'!AL23</f>
        <v>0</v>
      </c>
      <c r="AU23" s="1">
        <f>'工资表-2月'!AL23</f>
        <v>0</v>
      </c>
      <c r="AV23" s="1">
        <f>'工资表-3月'!AL23</f>
        <v>0</v>
      </c>
      <c r="AW23" s="1">
        <f>'工资表-4月'!AL23</f>
        <v>0</v>
      </c>
      <c r="AX23" s="1">
        <f>'工资表-5月'!AL23</f>
        <v>0</v>
      </c>
      <c r="AY23" s="1">
        <f>'工资表-6月'!AL23</f>
        <v>0</v>
      </c>
      <c r="AZ23" s="1">
        <f>'工资表-7月'!AL23</f>
        <v>0</v>
      </c>
      <c r="BA23" s="1">
        <f>'工资表-8月'!AL23</f>
        <v>0</v>
      </c>
      <c r="BB23" s="1">
        <f>'工资表-9月'!AL23</f>
        <v>0</v>
      </c>
      <c r="BC23" s="1">
        <f>'工资表-10月'!AL23</f>
        <v>0</v>
      </c>
      <c r="BD23" s="1">
        <f>'工资表-11月'!AL23</f>
        <v>0</v>
      </c>
      <c r="BE23" s="1">
        <f>'工资表-12月'!AL23</f>
        <v>0</v>
      </c>
    </row>
    <row r="24" spans="1:57" s="1" customFormat="1" ht="12.95" customHeight="1">
      <c r="A24" s="9">
        <v>20</v>
      </c>
      <c r="B24" s="37"/>
      <c r="C24" s="34"/>
      <c r="D24" s="35"/>
      <c r="E24" s="36"/>
      <c r="F24" s="13"/>
      <c r="G24" s="14">
        <f>SUM('工资表-1月:工资表-12月'!G24)</f>
        <v>0</v>
      </c>
      <c r="H24" s="14">
        <f>SUM('工资表-1月:工资表-12月'!H24)</f>
        <v>0</v>
      </c>
      <c r="I24" s="14">
        <f>SUM('工资表-1月:工资表-12月'!I24)</f>
        <v>0</v>
      </c>
      <c r="J24" s="14">
        <f>SUM('工资表-1月:工资表-12月'!J24)</f>
        <v>0</v>
      </c>
      <c r="K24" s="14">
        <f>SUM('工资表-1月:工资表-12月'!K24)</f>
        <v>0</v>
      </c>
      <c r="L24" s="14">
        <f>SUM('工资表-1月:工资表-12月'!L24)</f>
        <v>0</v>
      </c>
      <c r="M24" s="14">
        <f>SUM('工资表-1月:工资表-12月'!M24)</f>
        <v>0</v>
      </c>
      <c r="N24" s="14">
        <f>SUM('工资表-1月:工资表-12月'!N24)</f>
        <v>0</v>
      </c>
      <c r="O24" s="14">
        <f>SUM('工资表-1月:工资表-12月'!O24)</f>
        <v>0</v>
      </c>
      <c r="P24" s="14">
        <f>SUM('工资表-1月:工资表-12月'!P24)</f>
        <v>0</v>
      </c>
      <c r="Q24" s="14">
        <f>SUM('工资表-1月:工资表-12月'!Q24)</f>
        <v>0</v>
      </c>
      <c r="R24" s="19">
        <f t="shared" si="8"/>
        <v>0</v>
      </c>
      <c r="S24" s="14">
        <f>SUM('工资表-1月:工资表-12月'!S24)</f>
        <v>0</v>
      </c>
      <c r="T24" s="14">
        <f>SUM('工资表-1月:工资表-12月'!T24)</f>
        <v>0</v>
      </c>
      <c r="U24" s="14">
        <f>SUM('工资表-1月:工资表-12月'!U24)</f>
        <v>0</v>
      </c>
      <c r="V24" s="14">
        <f>SUM('工资表-1月:工资表-12月'!V24)</f>
        <v>0</v>
      </c>
      <c r="W24" s="14">
        <f>SUM('工资表-1月:工资表-12月'!W24)</f>
        <v>0</v>
      </c>
      <c r="X24" s="14">
        <f>SUM('工资表-1月:工资表-12月'!X24)</f>
        <v>0</v>
      </c>
      <c r="Y24" s="20">
        <f t="shared" si="9"/>
        <v>0</v>
      </c>
      <c r="Z24" s="43">
        <f t="shared" si="0"/>
        <v>0</v>
      </c>
      <c r="AA24" s="14">
        <f>SUM('工资表-1月:工资表-12月'!AA24)</f>
        <v>0</v>
      </c>
      <c r="AB24" s="14">
        <f>SUM('工资表-1月:工资表-12月'!AB24)</f>
        <v>0</v>
      </c>
      <c r="AC24" s="14">
        <f>SUM('工资表-1月:工资表-12月'!AC24)</f>
        <v>0</v>
      </c>
      <c r="AD24" s="14">
        <f>SUM('工资表-1月:工资表-12月'!AD24)</f>
        <v>0</v>
      </c>
      <c r="AE24" s="14">
        <f>SUM('工资表-1月:工资表-12月'!AE24)</f>
        <v>0</v>
      </c>
      <c r="AF24" s="14">
        <f>SUM('工资表-1月:工资表-12月'!AF24)</f>
        <v>0</v>
      </c>
      <c r="AG24" s="14">
        <f>SUM('工资表-1月:工资表-12月'!AG24)</f>
        <v>0</v>
      </c>
      <c r="AH24" s="14">
        <f>SUM('工资表-1月:工资表-12月'!AH24)</f>
        <v>0</v>
      </c>
      <c r="AI24" s="14">
        <f>SUM('工资表-1月:工资表-12月'!AI24)</f>
        <v>0</v>
      </c>
      <c r="AJ24" s="45">
        <f t="shared" si="14"/>
        <v>0</v>
      </c>
      <c r="AK24" s="46">
        <f t="shared" si="11"/>
        <v>0</v>
      </c>
      <c r="AL24" s="46">
        <f>ROUND(MAX(AK24*{0.03,0.1,0.2,0.25,0.3,0.35,0.45}-{0,2520,16920,31920,52920,85920,181920},0),2)</f>
        <v>0</v>
      </c>
      <c r="AM24" s="46">
        <f>SUM('工资表-1月:工资表-12月'!AL24)</f>
        <v>0</v>
      </c>
      <c r="AN24" s="47">
        <f t="shared" si="4"/>
        <v>0</v>
      </c>
      <c r="AO24" s="31">
        <f>SUM('工资表-1月:工资表-12月'!AM24)</f>
        <v>0</v>
      </c>
      <c r="AP24" s="26">
        <f t="shared" si="5"/>
        <v>0</v>
      </c>
      <c r="AQ24" s="26">
        <f t="shared" si="6"/>
        <v>0</v>
      </c>
      <c r="AS24" s="48">
        <f t="shared" si="7"/>
        <v>0</v>
      </c>
      <c r="AT24" s="1">
        <f>'工资表-1月'!AL24</f>
        <v>0</v>
      </c>
      <c r="AU24" s="1">
        <f>'工资表-2月'!AL24</f>
        <v>0</v>
      </c>
      <c r="AV24" s="1">
        <f>'工资表-3月'!AL24</f>
        <v>0</v>
      </c>
      <c r="AW24" s="1">
        <f>'工资表-4月'!AL24</f>
        <v>0</v>
      </c>
      <c r="AX24" s="1">
        <f>'工资表-5月'!AL24</f>
        <v>0</v>
      </c>
      <c r="AY24" s="1">
        <f>'工资表-6月'!AL24</f>
        <v>0</v>
      </c>
      <c r="AZ24" s="1">
        <f>'工资表-7月'!AL24</f>
        <v>0</v>
      </c>
      <c r="BA24" s="1">
        <f>'工资表-8月'!AL24</f>
        <v>0</v>
      </c>
      <c r="BB24" s="1">
        <f>'工资表-9月'!AL24</f>
        <v>0</v>
      </c>
      <c r="BC24" s="1">
        <f>'工资表-10月'!AL24</f>
        <v>0</v>
      </c>
      <c r="BD24" s="1">
        <f>'工资表-11月'!AL24</f>
        <v>0</v>
      </c>
      <c r="BE24" s="1">
        <f>'工资表-12月'!AL24</f>
        <v>0</v>
      </c>
    </row>
    <row r="25" spans="1:57" s="1" customFormat="1" ht="12.95" customHeight="1">
      <c r="A25" s="9">
        <v>21</v>
      </c>
      <c r="B25" s="34"/>
      <c r="C25" s="34"/>
      <c r="D25" s="35"/>
      <c r="E25" s="36"/>
      <c r="F25" s="13"/>
      <c r="G25" s="14">
        <f>SUM('工资表-1月:工资表-12月'!G25)</f>
        <v>0</v>
      </c>
      <c r="H25" s="14">
        <f>SUM('工资表-1月:工资表-12月'!H25)</f>
        <v>0</v>
      </c>
      <c r="I25" s="14">
        <f>SUM('工资表-1月:工资表-12月'!I25)</f>
        <v>0</v>
      </c>
      <c r="J25" s="14">
        <f>SUM('工资表-1月:工资表-12月'!J25)</f>
        <v>0</v>
      </c>
      <c r="K25" s="14">
        <f>SUM('工资表-1月:工资表-12月'!K25)</f>
        <v>0</v>
      </c>
      <c r="L25" s="14">
        <f>SUM('工资表-1月:工资表-12月'!L25)</f>
        <v>0</v>
      </c>
      <c r="M25" s="14">
        <f>SUM('工资表-1月:工资表-12月'!M25)</f>
        <v>0</v>
      </c>
      <c r="N25" s="14">
        <f>SUM('工资表-1月:工资表-12月'!N25)</f>
        <v>0</v>
      </c>
      <c r="O25" s="14">
        <f>SUM('工资表-1月:工资表-12月'!O25)</f>
        <v>0</v>
      </c>
      <c r="P25" s="14">
        <f>SUM('工资表-1月:工资表-12月'!P25)</f>
        <v>0</v>
      </c>
      <c r="Q25" s="14">
        <f>SUM('工资表-1月:工资表-12月'!Q25)</f>
        <v>0</v>
      </c>
      <c r="R25" s="19">
        <f t="shared" si="8"/>
        <v>0</v>
      </c>
      <c r="S25" s="14">
        <f>SUM('工资表-1月:工资表-12月'!S25)</f>
        <v>0</v>
      </c>
      <c r="T25" s="14">
        <f>SUM('工资表-1月:工资表-12月'!T25)</f>
        <v>0</v>
      </c>
      <c r="U25" s="14">
        <f>SUM('工资表-1月:工资表-12月'!U25)</f>
        <v>0</v>
      </c>
      <c r="V25" s="14">
        <f>SUM('工资表-1月:工资表-12月'!V25)</f>
        <v>0</v>
      </c>
      <c r="W25" s="14">
        <f>SUM('工资表-1月:工资表-12月'!W25)</f>
        <v>0</v>
      </c>
      <c r="X25" s="14">
        <f>SUM('工资表-1月:工资表-12月'!X25)</f>
        <v>0</v>
      </c>
      <c r="Y25" s="20">
        <f t="shared" si="9"/>
        <v>0</v>
      </c>
      <c r="Z25" s="43">
        <f t="shared" si="0"/>
        <v>0</v>
      </c>
      <c r="AA25" s="14">
        <f>SUM('工资表-1月:工资表-12月'!AA25)</f>
        <v>0</v>
      </c>
      <c r="AB25" s="14">
        <f>SUM('工资表-1月:工资表-12月'!AB25)</f>
        <v>0</v>
      </c>
      <c r="AC25" s="14">
        <f>SUM('工资表-1月:工资表-12月'!AC25)</f>
        <v>0</v>
      </c>
      <c r="AD25" s="14">
        <f>SUM('工资表-1月:工资表-12月'!AD25)</f>
        <v>0</v>
      </c>
      <c r="AE25" s="14">
        <f>SUM('工资表-1月:工资表-12月'!AE25)</f>
        <v>0</v>
      </c>
      <c r="AF25" s="14">
        <f>SUM('工资表-1月:工资表-12月'!AF25)</f>
        <v>0</v>
      </c>
      <c r="AG25" s="14">
        <f>SUM('工资表-1月:工资表-12月'!AG25)</f>
        <v>0</v>
      </c>
      <c r="AH25" s="14">
        <f>SUM('工资表-1月:工资表-12月'!AH25)</f>
        <v>0</v>
      </c>
      <c r="AI25" s="14">
        <f>SUM('工资表-1月:工资表-12月'!AI25)</f>
        <v>0</v>
      </c>
      <c r="AJ25" s="45">
        <f t="shared" si="14"/>
        <v>0</v>
      </c>
      <c r="AK25" s="46">
        <f t="shared" si="11"/>
        <v>0</v>
      </c>
      <c r="AL25" s="46">
        <f>ROUND(MAX(AK25*{0.03,0.1,0.2,0.25,0.3,0.35,0.45}-{0,2520,16920,31920,52920,85920,181920},0),2)</f>
        <v>0</v>
      </c>
      <c r="AM25" s="46">
        <f>SUM('工资表-1月:工资表-12月'!AL25)</f>
        <v>0</v>
      </c>
      <c r="AN25" s="47">
        <f t="shared" si="4"/>
        <v>0</v>
      </c>
      <c r="AO25" s="31">
        <f>SUM('工资表-1月:工资表-12月'!AM25)</f>
        <v>0</v>
      </c>
      <c r="AP25" s="26">
        <f t="shared" si="5"/>
        <v>0</v>
      </c>
      <c r="AQ25" s="26">
        <f t="shared" si="6"/>
        <v>0</v>
      </c>
      <c r="AS25" s="48">
        <f t="shared" si="7"/>
        <v>0</v>
      </c>
      <c r="AT25" s="1">
        <f>'工资表-1月'!AL25</f>
        <v>0</v>
      </c>
      <c r="AU25" s="1">
        <f>'工资表-2月'!AL25</f>
        <v>0</v>
      </c>
      <c r="AV25" s="1">
        <f>'工资表-3月'!AL25</f>
        <v>0</v>
      </c>
      <c r="AW25" s="1">
        <f>'工资表-4月'!AL25</f>
        <v>0</v>
      </c>
      <c r="AX25" s="1">
        <f>'工资表-5月'!AL25</f>
        <v>0</v>
      </c>
      <c r="AY25" s="1">
        <f>'工资表-6月'!AL25</f>
        <v>0</v>
      </c>
      <c r="AZ25" s="1">
        <f>'工资表-7月'!AL25</f>
        <v>0</v>
      </c>
      <c r="BA25" s="1">
        <f>'工资表-8月'!AL25</f>
        <v>0</v>
      </c>
      <c r="BB25" s="1">
        <f>'工资表-9月'!AL25</f>
        <v>0</v>
      </c>
      <c r="BC25" s="1">
        <f>'工资表-10月'!AL25</f>
        <v>0</v>
      </c>
      <c r="BD25" s="1">
        <f>'工资表-11月'!AL25</f>
        <v>0</v>
      </c>
      <c r="BE25" s="1">
        <f>'工资表-12月'!AL25</f>
        <v>0</v>
      </c>
    </row>
    <row r="26" spans="1:57" s="1" customFormat="1" ht="12.95" customHeight="1">
      <c r="A26" s="9">
        <v>22</v>
      </c>
      <c r="B26" s="34"/>
      <c r="C26" s="34"/>
      <c r="D26" s="35"/>
      <c r="E26" s="36"/>
      <c r="F26" s="13"/>
      <c r="G26" s="14">
        <f>SUM('工资表-1月:工资表-12月'!G26)</f>
        <v>0</v>
      </c>
      <c r="H26" s="14">
        <f>SUM('工资表-1月:工资表-12月'!H26)</f>
        <v>0</v>
      </c>
      <c r="I26" s="14">
        <f>SUM('工资表-1月:工资表-12月'!I26)</f>
        <v>0</v>
      </c>
      <c r="J26" s="14">
        <f>SUM('工资表-1月:工资表-12月'!J26)</f>
        <v>0</v>
      </c>
      <c r="K26" s="14">
        <f>SUM('工资表-1月:工资表-12月'!K26)</f>
        <v>0</v>
      </c>
      <c r="L26" s="14">
        <f>SUM('工资表-1月:工资表-12月'!L26)</f>
        <v>0</v>
      </c>
      <c r="M26" s="14">
        <f>SUM('工资表-1月:工资表-12月'!M26)</f>
        <v>0</v>
      </c>
      <c r="N26" s="14">
        <f>SUM('工资表-1月:工资表-12月'!N26)</f>
        <v>0</v>
      </c>
      <c r="O26" s="14">
        <f>SUM('工资表-1月:工资表-12月'!O26)</f>
        <v>0</v>
      </c>
      <c r="P26" s="14">
        <f>SUM('工资表-1月:工资表-12月'!P26)</f>
        <v>0</v>
      </c>
      <c r="Q26" s="14">
        <f>SUM('工资表-1月:工资表-12月'!Q26)</f>
        <v>0</v>
      </c>
      <c r="R26" s="19">
        <f t="shared" si="8"/>
        <v>0</v>
      </c>
      <c r="S26" s="14">
        <f>SUM('工资表-1月:工资表-12月'!S26)</f>
        <v>0</v>
      </c>
      <c r="T26" s="14">
        <f>SUM('工资表-1月:工资表-12月'!T26)</f>
        <v>0</v>
      </c>
      <c r="U26" s="14">
        <f>SUM('工资表-1月:工资表-12月'!U26)</f>
        <v>0</v>
      </c>
      <c r="V26" s="14">
        <f>SUM('工资表-1月:工资表-12月'!V26)</f>
        <v>0</v>
      </c>
      <c r="W26" s="14">
        <f>SUM('工资表-1月:工资表-12月'!W26)</f>
        <v>0</v>
      </c>
      <c r="X26" s="14">
        <f>SUM('工资表-1月:工资表-12月'!X26)</f>
        <v>0</v>
      </c>
      <c r="Y26" s="20">
        <f t="shared" si="9"/>
        <v>0</v>
      </c>
      <c r="Z26" s="43">
        <f t="shared" si="0"/>
        <v>0</v>
      </c>
      <c r="AA26" s="14">
        <f>SUM('工资表-1月:工资表-12月'!AA26)</f>
        <v>0</v>
      </c>
      <c r="AB26" s="14">
        <f>SUM('工资表-1月:工资表-12月'!AB26)</f>
        <v>0</v>
      </c>
      <c r="AC26" s="14">
        <f>SUM('工资表-1月:工资表-12月'!AC26)</f>
        <v>0</v>
      </c>
      <c r="AD26" s="14">
        <f>SUM('工资表-1月:工资表-12月'!AD26)</f>
        <v>0</v>
      </c>
      <c r="AE26" s="14">
        <f>SUM('工资表-1月:工资表-12月'!AE26)</f>
        <v>0</v>
      </c>
      <c r="AF26" s="14">
        <f>SUM('工资表-1月:工资表-12月'!AF26)</f>
        <v>0</v>
      </c>
      <c r="AG26" s="14">
        <f>SUM('工资表-1月:工资表-12月'!AG26)</f>
        <v>0</v>
      </c>
      <c r="AH26" s="14">
        <f>SUM('工资表-1月:工资表-12月'!AH26)</f>
        <v>0</v>
      </c>
      <c r="AI26" s="14">
        <f>SUM('工资表-1月:工资表-12月'!AI26)</f>
        <v>0</v>
      </c>
      <c r="AJ26" s="45">
        <f t="shared" si="14"/>
        <v>0</v>
      </c>
      <c r="AK26" s="46">
        <f t="shared" si="11"/>
        <v>0</v>
      </c>
      <c r="AL26" s="46">
        <f>ROUND(MAX(AK26*{0.03,0.1,0.2,0.25,0.3,0.35,0.45}-{0,2520,16920,31920,52920,85920,181920},0),2)</f>
        <v>0</v>
      </c>
      <c r="AM26" s="46">
        <f>SUM('工资表-1月:工资表-12月'!AL26)</f>
        <v>0</v>
      </c>
      <c r="AN26" s="47">
        <f t="shared" si="4"/>
        <v>0</v>
      </c>
      <c r="AO26" s="31">
        <f>SUM('工资表-1月:工资表-12月'!AM26)</f>
        <v>0</v>
      </c>
      <c r="AP26" s="26">
        <f t="shared" si="5"/>
        <v>0</v>
      </c>
      <c r="AQ26" s="26">
        <f t="shared" si="6"/>
        <v>0</v>
      </c>
      <c r="AS26" s="48">
        <f t="shared" si="7"/>
        <v>0</v>
      </c>
      <c r="AT26" s="1">
        <f>'工资表-1月'!AL26</f>
        <v>0</v>
      </c>
      <c r="AU26" s="1">
        <f>'工资表-2月'!AL26</f>
        <v>0</v>
      </c>
      <c r="AV26" s="1">
        <f>'工资表-3月'!AL26</f>
        <v>0</v>
      </c>
      <c r="AW26" s="1">
        <f>'工资表-4月'!AL26</f>
        <v>0</v>
      </c>
      <c r="AX26" s="1">
        <f>'工资表-5月'!AL26</f>
        <v>0</v>
      </c>
      <c r="AY26" s="1">
        <f>'工资表-6月'!AL26</f>
        <v>0</v>
      </c>
      <c r="AZ26" s="1">
        <f>'工资表-7月'!AL26</f>
        <v>0</v>
      </c>
      <c r="BA26" s="1">
        <f>'工资表-8月'!AL26</f>
        <v>0</v>
      </c>
      <c r="BB26" s="1">
        <f>'工资表-9月'!AL26</f>
        <v>0</v>
      </c>
      <c r="BC26" s="1">
        <f>'工资表-10月'!AL26</f>
        <v>0</v>
      </c>
      <c r="BD26" s="1">
        <f>'工资表-11月'!AL26</f>
        <v>0</v>
      </c>
      <c r="BE26" s="1">
        <f>'工资表-12月'!AL26</f>
        <v>0</v>
      </c>
    </row>
    <row r="27" spans="1:57" s="1" customFormat="1" ht="12.95" customHeight="1">
      <c r="A27" s="9">
        <v>23</v>
      </c>
      <c r="B27" s="34"/>
      <c r="C27" s="34"/>
      <c r="D27" s="35"/>
      <c r="E27" s="36"/>
      <c r="F27" s="13"/>
      <c r="G27" s="14">
        <f>SUM('工资表-1月:工资表-12月'!G27)</f>
        <v>0</v>
      </c>
      <c r="H27" s="14">
        <f>SUM('工资表-1月:工资表-12月'!H27)</f>
        <v>0</v>
      </c>
      <c r="I27" s="14">
        <f>SUM('工资表-1月:工资表-12月'!I27)</f>
        <v>0</v>
      </c>
      <c r="J27" s="14">
        <f>SUM('工资表-1月:工资表-12月'!J27)</f>
        <v>0</v>
      </c>
      <c r="K27" s="14">
        <f>SUM('工资表-1月:工资表-12月'!K27)</f>
        <v>0</v>
      </c>
      <c r="L27" s="14">
        <f>SUM('工资表-1月:工资表-12月'!L27)</f>
        <v>0</v>
      </c>
      <c r="M27" s="14">
        <f>SUM('工资表-1月:工资表-12月'!M27)</f>
        <v>0</v>
      </c>
      <c r="N27" s="14">
        <f>SUM('工资表-1月:工资表-12月'!N27)</f>
        <v>0</v>
      </c>
      <c r="O27" s="14">
        <f>SUM('工资表-1月:工资表-12月'!O27)</f>
        <v>0</v>
      </c>
      <c r="P27" s="14">
        <f>SUM('工资表-1月:工资表-12月'!P27)</f>
        <v>0</v>
      </c>
      <c r="Q27" s="14">
        <f>SUM('工资表-1月:工资表-12月'!Q27)</f>
        <v>0</v>
      </c>
      <c r="R27" s="19">
        <f t="shared" si="8"/>
        <v>0</v>
      </c>
      <c r="S27" s="14">
        <f>SUM('工资表-1月:工资表-12月'!S27)</f>
        <v>0</v>
      </c>
      <c r="T27" s="14">
        <f>SUM('工资表-1月:工资表-12月'!T27)</f>
        <v>0</v>
      </c>
      <c r="U27" s="14">
        <f>SUM('工资表-1月:工资表-12月'!U27)</f>
        <v>0</v>
      </c>
      <c r="V27" s="14">
        <f>SUM('工资表-1月:工资表-12月'!V27)</f>
        <v>0</v>
      </c>
      <c r="W27" s="14">
        <f>SUM('工资表-1月:工资表-12月'!W27)</f>
        <v>0</v>
      </c>
      <c r="X27" s="14">
        <f>SUM('工资表-1月:工资表-12月'!X27)</f>
        <v>0</v>
      </c>
      <c r="Y27" s="20">
        <f t="shared" si="9"/>
        <v>0</v>
      </c>
      <c r="Z27" s="43">
        <f t="shared" si="0"/>
        <v>0</v>
      </c>
      <c r="AA27" s="14">
        <f>SUM('工资表-1月:工资表-12月'!AA27)</f>
        <v>0</v>
      </c>
      <c r="AB27" s="14">
        <f>SUM('工资表-1月:工资表-12月'!AB27)</f>
        <v>0</v>
      </c>
      <c r="AC27" s="14">
        <f>SUM('工资表-1月:工资表-12月'!AC27)</f>
        <v>0</v>
      </c>
      <c r="AD27" s="14">
        <f>SUM('工资表-1月:工资表-12月'!AD27)</f>
        <v>0</v>
      </c>
      <c r="AE27" s="14">
        <f>SUM('工资表-1月:工资表-12月'!AE27)</f>
        <v>0</v>
      </c>
      <c r="AF27" s="14">
        <f>SUM('工资表-1月:工资表-12月'!AF27)</f>
        <v>0</v>
      </c>
      <c r="AG27" s="14">
        <f>SUM('工资表-1月:工资表-12月'!AG27)</f>
        <v>0</v>
      </c>
      <c r="AH27" s="14">
        <f>SUM('工资表-1月:工资表-12月'!AH27)</f>
        <v>0</v>
      </c>
      <c r="AI27" s="14">
        <f>SUM('工资表-1月:工资表-12月'!AI27)</f>
        <v>0</v>
      </c>
      <c r="AJ27" s="45">
        <f t="shared" si="14"/>
        <v>0</v>
      </c>
      <c r="AK27" s="46">
        <f t="shared" si="11"/>
        <v>0</v>
      </c>
      <c r="AL27" s="46">
        <f>ROUND(MAX(AK27*{0.03,0.1,0.2,0.25,0.3,0.35,0.45}-{0,2520,16920,31920,52920,85920,181920},0),2)</f>
        <v>0</v>
      </c>
      <c r="AM27" s="46">
        <f>SUM('工资表-1月:工资表-12月'!AL27)</f>
        <v>0</v>
      </c>
      <c r="AN27" s="47">
        <f t="shared" si="4"/>
        <v>0</v>
      </c>
      <c r="AO27" s="31">
        <f>SUM('工资表-1月:工资表-12月'!AM27)</f>
        <v>0</v>
      </c>
      <c r="AP27" s="26">
        <f t="shared" si="5"/>
        <v>0</v>
      </c>
      <c r="AQ27" s="26">
        <f t="shared" si="6"/>
        <v>0</v>
      </c>
      <c r="AS27" s="48">
        <f t="shared" si="7"/>
        <v>0</v>
      </c>
      <c r="AT27" s="1">
        <f>'工资表-1月'!AL27</f>
        <v>0</v>
      </c>
      <c r="AU27" s="1">
        <f>'工资表-2月'!AL27</f>
        <v>0</v>
      </c>
      <c r="AV27" s="1">
        <f>'工资表-3月'!AL27</f>
        <v>0</v>
      </c>
      <c r="AW27" s="1">
        <f>'工资表-4月'!AL27</f>
        <v>0</v>
      </c>
      <c r="AX27" s="1">
        <f>'工资表-5月'!AL27</f>
        <v>0</v>
      </c>
      <c r="AY27" s="1">
        <f>'工资表-6月'!AL27</f>
        <v>0</v>
      </c>
      <c r="AZ27" s="1">
        <f>'工资表-7月'!AL27</f>
        <v>0</v>
      </c>
      <c r="BA27" s="1">
        <f>'工资表-8月'!AL27</f>
        <v>0</v>
      </c>
      <c r="BB27" s="1">
        <f>'工资表-9月'!AL27</f>
        <v>0</v>
      </c>
      <c r="BC27" s="1">
        <f>'工资表-10月'!AL27</f>
        <v>0</v>
      </c>
      <c r="BD27" s="1">
        <f>'工资表-11月'!AL27</f>
        <v>0</v>
      </c>
      <c r="BE27" s="1">
        <f>'工资表-12月'!AL27</f>
        <v>0</v>
      </c>
    </row>
    <row r="28" spans="1:57" s="1" customFormat="1" ht="12.95" customHeight="1">
      <c r="A28" s="9">
        <v>24</v>
      </c>
      <c r="B28" s="34"/>
      <c r="C28" s="34"/>
      <c r="D28" s="35"/>
      <c r="E28" s="36"/>
      <c r="F28" s="13"/>
      <c r="G28" s="14">
        <f>SUM('工资表-1月:工资表-12月'!G28)</f>
        <v>0</v>
      </c>
      <c r="H28" s="14">
        <f>SUM('工资表-1月:工资表-12月'!H28)</f>
        <v>0</v>
      </c>
      <c r="I28" s="14">
        <f>SUM('工资表-1月:工资表-12月'!I28)</f>
        <v>0</v>
      </c>
      <c r="J28" s="14">
        <f>SUM('工资表-1月:工资表-12月'!J28)</f>
        <v>0</v>
      </c>
      <c r="K28" s="14">
        <f>SUM('工资表-1月:工资表-12月'!K28)</f>
        <v>0</v>
      </c>
      <c r="L28" s="14">
        <f>SUM('工资表-1月:工资表-12月'!L28)</f>
        <v>0</v>
      </c>
      <c r="M28" s="14">
        <f>SUM('工资表-1月:工资表-12月'!M28)</f>
        <v>0</v>
      </c>
      <c r="N28" s="14">
        <f>SUM('工资表-1月:工资表-12月'!N28)</f>
        <v>0</v>
      </c>
      <c r="O28" s="14">
        <f>SUM('工资表-1月:工资表-12月'!O28)</f>
        <v>0</v>
      </c>
      <c r="P28" s="14">
        <f>SUM('工资表-1月:工资表-12月'!P28)</f>
        <v>0</v>
      </c>
      <c r="Q28" s="14">
        <f>SUM('工资表-1月:工资表-12月'!Q28)</f>
        <v>0</v>
      </c>
      <c r="R28" s="19">
        <f t="shared" si="8"/>
        <v>0</v>
      </c>
      <c r="S28" s="14">
        <f>SUM('工资表-1月:工资表-12月'!S28)</f>
        <v>0</v>
      </c>
      <c r="T28" s="14">
        <f>SUM('工资表-1月:工资表-12月'!T28)</f>
        <v>0</v>
      </c>
      <c r="U28" s="14">
        <f>SUM('工资表-1月:工资表-12月'!U28)</f>
        <v>0</v>
      </c>
      <c r="V28" s="14">
        <f>SUM('工资表-1月:工资表-12月'!V28)</f>
        <v>0</v>
      </c>
      <c r="W28" s="14">
        <f>SUM('工资表-1月:工资表-12月'!W28)</f>
        <v>0</v>
      </c>
      <c r="X28" s="14">
        <f>SUM('工资表-1月:工资表-12月'!X28)</f>
        <v>0</v>
      </c>
      <c r="Y28" s="20">
        <f t="shared" si="9"/>
        <v>0</v>
      </c>
      <c r="Z28" s="43">
        <f t="shared" si="0"/>
        <v>0</v>
      </c>
      <c r="AA28" s="14">
        <f>SUM('工资表-1月:工资表-12月'!AA28)</f>
        <v>0</v>
      </c>
      <c r="AB28" s="14">
        <f>SUM('工资表-1月:工资表-12月'!AB28)</f>
        <v>0</v>
      </c>
      <c r="AC28" s="14">
        <f>SUM('工资表-1月:工资表-12月'!AC28)</f>
        <v>0</v>
      </c>
      <c r="AD28" s="14">
        <f>SUM('工资表-1月:工资表-12月'!AD28)</f>
        <v>0</v>
      </c>
      <c r="AE28" s="14">
        <f>SUM('工资表-1月:工资表-12月'!AE28)</f>
        <v>0</v>
      </c>
      <c r="AF28" s="14">
        <f>SUM('工资表-1月:工资表-12月'!AF28)</f>
        <v>0</v>
      </c>
      <c r="AG28" s="14">
        <f>SUM('工资表-1月:工资表-12月'!AG28)</f>
        <v>0</v>
      </c>
      <c r="AH28" s="14">
        <f>SUM('工资表-1月:工资表-12月'!AH28)</f>
        <v>0</v>
      </c>
      <c r="AI28" s="14">
        <f>SUM('工资表-1月:工资表-12月'!AI28)</f>
        <v>0</v>
      </c>
      <c r="AJ28" s="45">
        <f t="shared" si="14"/>
        <v>0</v>
      </c>
      <c r="AK28" s="46">
        <f t="shared" si="11"/>
        <v>0</v>
      </c>
      <c r="AL28" s="46">
        <f>ROUND(MAX(AK28*{0.03,0.1,0.2,0.25,0.3,0.35,0.45}-{0,2520,16920,31920,52920,85920,181920},0),2)</f>
        <v>0</v>
      </c>
      <c r="AM28" s="46">
        <f>SUM('工资表-1月:工资表-12月'!AL28)</f>
        <v>0</v>
      </c>
      <c r="AN28" s="47">
        <f t="shared" si="4"/>
        <v>0</v>
      </c>
      <c r="AO28" s="31">
        <f>SUM('工资表-1月:工资表-12月'!AM28)</f>
        <v>0</v>
      </c>
      <c r="AP28" s="26">
        <f t="shared" si="5"/>
        <v>0</v>
      </c>
      <c r="AQ28" s="26">
        <f t="shared" si="6"/>
        <v>0</v>
      </c>
      <c r="AS28" s="48">
        <f t="shared" si="7"/>
        <v>0</v>
      </c>
      <c r="AT28" s="1">
        <f>'工资表-1月'!AL28</f>
        <v>0</v>
      </c>
      <c r="AU28" s="1">
        <f>'工资表-2月'!AL28</f>
        <v>0</v>
      </c>
      <c r="AV28" s="1">
        <f>'工资表-3月'!AL28</f>
        <v>0</v>
      </c>
      <c r="AW28" s="1">
        <f>'工资表-4月'!AL28</f>
        <v>0</v>
      </c>
      <c r="AX28" s="1">
        <f>'工资表-5月'!AL28</f>
        <v>0</v>
      </c>
      <c r="AY28" s="1">
        <f>'工资表-6月'!AL28</f>
        <v>0</v>
      </c>
      <c r="AZ28" s="1">
        <f>'工资表-7月'!AL28</f>
        <v>0</v>
      </c>
      <c r="BA28" s="1">
        <f>'工资表-8月'!AL28</f>
        <v>0</v>
      </c>
      <c r="BB28" s="1">
        <f>'工资表-9月'!AL28</f>
        <v>0</v>
      </c>
      <c r="BC28" s="1">
        <f>'工资表-10月'!AL28</f>
        <v>0</v>
      </c>
      <c r="BD28" s="1">
        <f>'工资表-11月'!AL28</f>
        <v>0</v>
      </c>
      <c r="BE28" s="1">
        <f>'工资表-12月'!AL28</f>
        <v>0</v>
      </c>
    </row>
    <row r="29" spans="1:57" s="1" customFormat="1" ht="12.95" customHeight="1">
      <c r="A29" s="9">
        <v>25</v>
      </c>
      <c r="B29" s="37"/>
      <c r="C29" s="34"/>
      <c r="D29" s="35"/>
      <c r="E29" s="36"/>
      <c r="F29" s="13"/>
      <c r="G29" s="14">
        <f>SUM('工资表-1月:工资表-12月'!G29)</f>
        <v>0</v>
      </c>
      <c r="H29" s="14">
        <f>SUM('工资表-1月:工资表-12月'!H29)</f>
        <v>0</v>
      </c>
      <c r="I29" s="14">
        <f>SUM('工资表-1月:工资表-12月'!I29)</f>
        <v>0</v>
      </c>
      <c r="J29" s="14">
        <f>SUM('工资表-1月:工资表-12月'!J29)</f>
        <v>0</v>
      </c>
      <c r="K29" s="14">
        <f>SUM('工资表-1月:工资表-12月'!K29)</f>
        <v>0</v>
      </c>
      <c r="L29" s="14">
        <f>SUM('工资表-1月:工资表-12月'!L29)</f>
        <v>0</v>
      </c>
      <c r="M29" s="14">
        <f>SUM('工资表-1月:工资表-12月'!M29)</f>
        <v>0</v>
      </c>
      <c r="N29" s="14">
        <f>SUM('工资表-1月:工资表-12月'!N29)</f>
        <v>0</v>
      </c>
      <c r="O29" s="14">
        <f>SUM('工资表-1月:工资表-12月'!O29)</f>
        <v>0</v>
      </c>
      <c r="P29" s="14">
        <f>SUM('工资表-1月:工资表-12月'!P29)</f>
        <v>0</v>
      </c>
      <c r="Q29" s="14">
        <f>SUM('工资表-1月:工资表-12月'!Q29)</f>
        <v>0</v>
      </c>
      <c r="R29" s="19">
        <f t="shared" si="8"/>
        <v>0</v>
      </c>
      <c r="S29" s="14">
        <f>SUM('工资表-1月:工资表-12月'!S29)</f>
        <v>0</v>
      </c>
      <c r="T29" s="14">
        <f>SUM('工资表-1月:工资表-12月'!T29)</f>
        <v>0</v>
      </c>
      <c r="U29" s="14">
        <f>SUM('工资表-1月:工资表-12月'!U29)</f>
        <v>0</v>
      </c>
      <c r="V29" s="14">
        <f>SUM('工资表-1月:工资表-12月'!V29)</f>
        <v>0</v>
      </c>
      <c r="W29" s="14">
        <f>SUM('工资表-1月:工资表-12月'!W29)</f>
        <v>0</v>
      </c>
      <c r="X29" s="14">
        <f>SUM('工资表-1月:工资表-12月'!X29)</f>
        <v>0</v>
      </c>
      <c r="Y29" s="20">
        <f t="shared" si="9"/>
        <v>0</v>
      </c>
      <c r="Z29" s="43">
        <f t="shared" si="0"/>
        <v>0</v>
      </c>
      <c r="AA29" s="14">
        <f>SUM('工资表-1月:工资表-12月'!AA29)</f>
        <v>0</v>
      </c>
      <c r="AB29" s="14">
        <f>SUM('工资表-1月:工资表-12月'!AB29)</f>
        <v>0</v>
      </c>
      <c r="AC29" s="14">
        <f>SUM('工资表-1月:工资表-12月'!AC29)</f>
        <v>0</v>
      </c>
      <c r="AD29" s="14">
        <f>SUM('工资表-1月:工资表-12月'!AD29)</f>
        <v>0</v>
      </c>
      <c r="AE29" s="14">
        <f>SUM('工资表-1月:工资表-12月'!AE29)</f>
        <v>0</v>
      </c>
      <c r="AF29" s="14">
        <f>SUM('工资表-1月:工资表-12月'!AF29)</f>
        <v>0</v>
      </c>
      <c r="AG29" s="14">
        <f>SUM('工资表-1月:工资表-12月'!AG29)</f>
        <v>0</v>
      </c>
      <c r="AH29" s="14">
        <f>SUM('工资表-1月:工资表-12月'!AH29)</f>
        <v>0</v>
      </c>
      <c r="AI29" s="14">
        <f>SUM('工资表-1月:工资表-12月'!AI29)</f>
        <v>0</v>
      </c>
      <c r="AJ29" s="45">
        <f t="shared" si="14"/>
        <v>0</v>
      </c>
      <c r="AK29" s="46">
        <f t="shared" si="11"/>
        <v>0</v>
      </c>
      <c r="AL29" s="46">
        <f>ROUND(MAX(AK29*{0.03,0.1,0.2,0.25,0.3,0.35,0.45}-{0,2520,16920,31920,52920,85920,181920},0),2)</f>
        <v>0</v>
      </c>
      <c r="AM29" s="46">
        <f>SUM('工资表-1月:工资表-12月'!AL29)</f>
        <v>0</v>
      </c>
      <c r="AN29" s="47">
        <f t="shared" si="4"/>
        <v>0</v>
      </c>
      <c r="AO29" s="31">
        <f>SUM('工资表-1月:工资表-12月'!AM29)</f>
        <v>0</v>
      </c>
      <c r="AP29" s="26">
        <f t="shared" si="5"/>
        <v>0</v>
      </c>
      <c r="AQ29" s="26">
        <f t="shared" si="6"/>
        <v>0</v>
      </c>
      <c r="AS29" s="48">
        <f t="shared" si="7"/>
        <v>0</v>
      </c>
      <c r="AT29" s="1">
        <f>'工资表-1月'!AL29</f>
        <v>0</v>
      </c>
      <c r="AU29" s="1">
        <f>'工资表-2月'!AL29</f>
        <v>0</v>
      </c>
      <c r="AV29" s="1">
        <f>'工资表-3月'!AL29</f>
        <v>0</v>
      </c>
      <c r="AW29" s="1">
        <f>'工资表-4月'!AL29</f>
        <v>0</v>
      </c>
      <c r="AX29" s="1">
        <f>'工资表-5月'!AL29</f>
        <v>0</v>
      </c>
      <c r="AY29" s="1">
        <f>'工资表-6月'!AL29</f>
        <v>0</v>
      </c>
      <c r="AZ29" s="1">
        <f>'工资表-7月'!AL29</f>
        <v>0</v>
      </c>
      <c r="BA29" s="1">
        <f>'工资表-8月'!AL29</f>
        <v>0</v>
      </c>
      <c r="BB29" s="1">
        <f>'工资表-9月'!AL29</f>
        <v>0</v>
      </c>
      <c r="BC29" s="1">
        <f>'工资表-10月'!AL29</f>
        <v>0</v>
      </c>
      <c r="BD29" s="1">
        <f>'工资表-11月'!AL29</f>
        <v>0</v>
      </c>
      <c r="BE29" s="1">
        <f>'工资表-12月'!AL29</f>
        <v>0</v>
      </c>
    </row>
    <row r="30" spans="1:57" s="1" customFormat="1" ht="12.95" customHeight="1">
      <c r="A30" s="9">
        <v>26</v>
      </c>
      <c r="B30" s="34"/>
      <c r="C30" s="34"/>
      <c r="D30" s="35"/>
      <c r="E30" s="36"/>
      <c r="F30" s="13"/>
      <c r="G30" s="14">
        <f>SUM('工资表-1月:工资表-12月'!G30)</f>
        <v>0</v>
      </c>
      <c r="H30" s="14">
        <f>SUM('工资表-1月:工资表-12月'!H30)</f>
        <v>0</v>
      </c>
      <c r="I30" s="14">
        <f>SUM('工资表-1月:工资表-12月'!I30)</f>
        <v>0</v>
      </c>
      <c r="J30" s="14">
        <f>SUM('工资表-1月:工资表-12月'!J30)</f>
        <v>0</v>
      </c>
      <c r="K30" s="14">
        <f>SUM('工资表-1月:工资表-12月'!K30)</f>
        <v>0</v>
      </c>
      <c r="L30" s="14">
        <f>SUM('工资表-1月:工资表-12月'!L30)</f>
        <v>0</v>
      </c>
      <c r="M30" s="14">
        <f>SUM('工资表-1月:工资表-12月'!M30)</f>
        <v>0</v>
      </c>
      <c r="N30" s="14">
        <f>SUM('工资表-1月:工资表-12月'!N30)</f>
        <v>0</v>
      </c>
      <c r="O30" s="14">
        <f>SUM('工资表-1月:工资表-12月'!O30)</f>
        <v>0</v>
      </c>
      <c r="P30" s="14">
        <f>SUM('工资表-1月:工资表-12月'!P30)</f>
        <v>0</v>
      </c>
      <c r="Q30" s="14">
        <f>SUM('工资表-1月:工资表-12月'!Q30)</f>
        <v>0</v>
      </c>
      <c r="R30" s="19">
        <f t="shared" si="8"/>
        <v>0</v>
      </c>
      <c r="S30" s="14">
        <f>SUM('工资表-1月:工资表-12月'!S30)</f>
        <v>0</v>
      </c>
      <c r="T30" s="14">
        <f>SUM('工资表-1月:工资表-12月'!T30)</f>
        <v>0</v>
      </c>
      <c r="U30" s="14">
        <f>SUM('工资表-1月:工资表-12月'!U30)</f>
        <v>0</v>
      </c>
      <c r="V30" s="14">
        <f>SUM('工资表-1月:工资表-12月'!V30)</f>
        <v>0</v>
      </c>
      <c r="W30" s="14">
        <f>SUM('工资表-1月:工资表-12月'!W30)</f>
        <v>0</v>
      </c>
      <c r="X30" s="14">
        <f>SUM('工资表-1月:工资表-12月'!X30)</f>
        <v>0</v>
      </c>
      <c r="Y30" s="20">
        <f t="shared" si="9"/>
        <v>0</v>
      </c>
      <c r="Z30" s="43">
        <f t="shared" si="0"/>
        <v>0</v>
      </c>
      <c r="AA30" s="14">
        <f>SUM('工资表-1月:工资表-12月'!AA30)</f>
        <v>0</v>
      </c>
      <c r="AB30" s="14">
        <f>SUM('工资表-1月:工资表-12月'!AB30)</f>
        <v>0</v>
      </c>
      <c r="AC30" s="14">
        <f>SUM('工资表-1月:工资表-12月'!AC30)</f>
        <v>0</v>
      </c>
      <c r="AD30" s="14">
        <f>SUM('工资表-1月:工资表-12月'!AD30)</f>
        <v>0</v>
      </c>
      <c r="AE30" s="14">
        <f>SUM('工资表-1月:工资表-12月'!AE30)</f>
        <v>0</v>
      </c>
      <c r="AF30" s="14">
        <f>SUM('工资表-1月:工资表-12月'!AF30)</f>
        <v>0</v>
      </c>
      <c r="AG30" s="14">
        <f>SUM('工资表-1月:工资表-12月'!AG30)</f>
        <v>0</v>
      </c>
      <c r="AH30" s="14">
        <f>SUM('工资表-1月:工资表-12月'!AH30)</f>
        <v>0</v>
      </c>
      <c r="AI30" s="14">
        <f>SUM('工资表-1月:工资表-12月'!AI30)</f>
        <v>0</v>
      </c>
      <c r="AJ30" s="45">
        <f t="shared" si="14"/>
        <v>0</v>
      </c>
      <c r="AK30" s="46">
        <f t="shared" si="11"/>
        <v>0</v>
      </c>
      <c r="AL30" s="46">
        <f>ROUND(MAX(AK30*{0.03,0.1,0.2,0.25,0.3,0.35,0.45}-{0,2520,16920,31920,52920,85920,181920},0),2)</f>
        <v>0</v>
      </c>
      <c r="AM30" s="46">
        <f>SUM('工资表-1月:工资表-12月'!AL30)</f>
        <v>0</v>
      </c>
      <c r="AN30" s="47">
        <f t="shared" si="4"/>
        <v>0</v>
      </c>
      <c r="AO30" s="31">
        <f>SUM('工资表-1月:工资表-12月'!AM30)</f>
        <v>0</v>
      </c>
      <c r="AP30" s="26">
        <f t="shared" si="5"/>
        <v>0</v>
      </c>
      <c r="AQ30" s="26">
        <f t="shared" si="6"/>
        <v>0</v>
      </c>
      <c r="AS30" s="48">
        <f t="shared" si="7"/>
        <v>0</v>
      </c>
      <c r="AT30" s="1">
        <f>'工资表-1月'!AL30</f>
        <v>0</v>
      </c>
      <c r="AU30" s="1">
        <f>'工资表-2月'!AL30</f>
        <v>0</v>
      </c>
      <c r="AV30" s="1">
        <f>'工资表-3月'!AL30</f>
        <v>0</v>
      </c>
      <c r="AW30" s="1">
        <f>'工资表-4月'!AL30</f>
        <v>0</v>
      </c>
      <c r="AX30" s="1">
        <f>'工资表-5月'!AL30</f>
        <v>0</v>
      </c>
      <c r="AY30" s="1">
        <f>'工资表-6月'!AL30</f>
        <v>0</v>
      </c>
      <c r="AZ30" s="1">
        <f>'工资表-7月'!AL30</f>
        <v>0</v>
      </c>
      <c r="BA30" s="1">
        <f>'工资表-8月'!AL30</f>
        <v>0</v>
      </c>
      <c r="BB30" s="1">
        <f>'工资表-9月'!AL30</f>
        <v>0</v>
      </c>
      <c r="BC30" s="1">
        <f>'工资表-10月'!AL30</f>
        <v>0</v>
      </c>
      <c r="BD30" s="1">
        <f>'工资表-11月'!AL30</f>
        <v>0</v>
      </c>
      <c r="BE30" s="1">
        <f>'工资表-12月'!AL30</f>
        <v>0</v>
      </c>
    </row>
    <row r="31" spans="1:57" s="1" customFormat="1" ht="12.95" customHeight="1">
      <c r="A31" s="9">
        <v>27</v>
      </c>
      <c r="B31" s="34"/>
      <c r="C31" s="34"/>
      <c r="D31" s="35"/>
      <c r="E31" s="36"/>
      <c r="F31" s="13"/>
      <c r="G31" s="14">
        <f>SUM('工资表-1月:工资表-12月'!G31)</f>
        <v>0</v>
      </c>
      <c r="H31" s="14">
        <f>SUM('工资表-1月:工资表-12月'!H31)</f>
        <v>0</v>
      </c>
      <c r="I31" s="14">
        <f>SUM('工资表-1月:工资表-12月'!I31)</f>
        <v>0</v>
      </c>
      <c r="J31" s="14">
        <f>SUM('工资表-1月:工资表-12月'!J31)</f>
        <v>0</v>
      </c>
      <c r="K31" s="14">
        <f>SUM('工资表-1月:工资表-12月'!K31)</f>
        <v>0</v>
      </c>
      <c r="L31" s="14">
        <f>SUM('工资表-1月:工资表-12月'!L31)</f>
        <v>0</v>
      </c>
      <c r="M31" s="14">
        <f>SUM('工资表-1月:工资表-12月'!M31)</f>
        <v>0</v>
      </c>
      <c r="N31" s="14">
        <f>SUM('工资表-1月:工资表-12月'!N31)</f>
        <v>0</v>
      </c>
      <c r="O31" s="14">
        <f>SUM('工资表-1月:工资表-12月'!O31)</f>
        <v>0</v>
      </c>
      <c r="P31" s="14">
        <f>SUM('工资表-1月:工资表-12月'!P31)</f>
        <v>0</v>
      </c>
      <c r="Q31" s="14">
        <f>SUM('工资表-1月:工资表-12月'!Q31)</f>
        <v>0</v>
      </c>
      <c r="R31" s="19">
        <f t="shared" si="8"/>
        <v>0</v>
      </c>
      <c r="S31" s="14">
        <f>SUM('工资表-1月:工资表-12月'!S31)</f>
        <v>0</v>
      </c>
      <c r="T31" s="14">
        <f>SUM('工资表-1月:工资表-12月'!T31)</f>
        <v>0</v>
      </c>
      <c r="U31" s="14">
        <f>SUM('工资表-1月:工资表-12月'!U31)</f>
        <v>0</v>
      </c>
      <c r="V31" s="14">
        <f>SUM('工资表-1月:工资表-12月'!V31)</f>
        <v>0</v>
      </c>
      <c r="W31" s="14">
        <f>SUM('工资表-1月:工资表-12月'!W31)</f>
        <v>0</v>
      </c>
      <c r="X31" s="14">
        <f>SUM('工资表-1月:工资表-12月'!X31)</f>
        <v>0</v>
      </c>
      <c r="Y31" s="20">
        <f t="shared" si="9"/>
        <v>0</v>
      </c>
      <c r="Z31" s="43">
        <f t="shared" si="0"/>
        <v>0</v>
      </c>
      <c r="AA31" s="14">
        <f>SUM('工资表-1月:工资表-12月'!AA31)</f>
        <v>0</v>
      </c>
      <c r="AB31" s="14">
        <f>SUM('工资表-1月:工资表-12月'!AB31)</f>
        <v>0</v>
      </c>
      <c r="AC31" s="14">
        <f>SUM('工资表-1月:工资表-12月'!AC31)</f>
        <v>0</v>
      </c>
      <c r="AD31" s="14">
        <f>SUM('工资表-1月:工资表-12月'!AD31)</f>
        <v>0</v>
      </c>
      <c r="AE31" s="14">
        <f>SUM('工资表-1月:工资表-12月'!AE31)</f>
        <v>0</v>
      </c>
      <c r="AF31" s="14">
        <f>SUM('工资表-1月:工资表-12月'!AF31)</f>
        <v>0</v>
      </c>
      <c r="AG31" s="14">
        <f>SUM('工资表-1月:工资表-12月'!AG31)</f>
        <v>0</v>
      </c>
      <c r="AH31" s="14">
        <f>SUM('工资表-1月:工资表-12月'!AH31)</f>
        <v>0</v>
      </c>
      <c r="AI31" s="14">
        <f>SUM('工资表-1月:工资表-12月'!AI31)</f>
        <v>0</v>
      </c>
      <c r="AJ31" s="45">
        <f t="shared" si="14"/>
        <v>0</v>
      </c>
      <c r="AK31" s="46">
        <f t="shared" si="11"/>
        <v>0</v>
      </c>
      <c r="AL31" s="46">
        <f>ROUND(MAX(AK31*{0.03,0.1,0.2,0.25,0.3,0.35,0.45}-{0,2520,16920,31920,52920,85920,181920},0),2)</f>
        <v>0</v>
      </c>
      <c r="AM31" s="46">
        <f>SUM('工资表-1月:工资表-12月'!AL31)</f>
        <v>0</v>
      </c>
      <c r="AN31" s="47">
        <f t="shared" si="4"/>
        <v>0</v>
      </c>
      <c r="AO31" s="31">
        <f>SUM('工资表-1月:工资表-12月'!AM31)</f>
        <v>0</v>
      </c>
      <c r="AP31" s="26">
        <f t="shared" si="5"/>
        <v>0</v>
      </c>
      <c r="AQ31" s="26">
        <f t="shared" si="6"/>
        <v>0</v>
      </c>
      <c r="AS31" s="48">
        <f t="shared" si="7"/>
        <v>0</v>
      </c>
      <c r="AT31" s="1">
        <f>'工资表-1月'!AL31</f>
        <v>0</v>
      </c>
      <c r="AU31" s="1">
        <f>'工资表-2月'!AL31</f>
        <v>0</v>
      </c>
      <c r="AV31" s="1">
        <f>'工资表-3月'!AL31</f>
        <v>0</v>
      </c>
      <c r="AW31" s="1">
        <f>'工资表-4月'!AL31</f>
        <v>0</v>
      </c>
      <c r="AX31" s="1">
        <f>'工资表-5月'!AL31</f>
        <v>0</v>
      </c>
      <c r="AY31" s="1">
        <f>'工资表-6月'!AL31</f>
        <v>0</v>
      </c>
      <c r="AZ31" s="1">
        <f>'工资表-7月'!AL31</f>
        <v>0</v>
      </c>
      <c r="BA31" s="1">
        <f>'工资表-8月'!AL31</f>
        <v>0</v>
      </c>
      <c r="BB31" s="1">
        <f>'工资表-9月'!AL31</f>
        <v>0</v>
      </c>
      <c r="BC31" s="1">
        <f>'工资表-10月'!AL31</f>
        <v>0</v>
      </c>
      <c r="BD31" s="1">
        <f>'工资表-11月'!AL31</f>
        <v>0</v>
      </c>
      <c r="BE31" s="1">
        <f>'工资表-12月'!AL31</f>
        <v>0</v>
      </c>
    </row>
    <row r="32" spans="1:57" s="1" customFormat="1" ht="12.95" customHeight="1">
      <c r="A32" s="9">
        <v>28</v>
      </c>
      <c r="B32" s="34"/>
      <c r="C32" s="34"/>
      <c r="D32" s="35"/>
      <c r="E32" s="36"/>
      <c r="F32" s="13"/>
      <c r="G32" s="14">
        <f>SUM('工资表-1月:工资表-12月'!G32)</f>
        <v>0</v>
      </c>
      <c r="H32" s="14">
        <f>SUM('工资表-1月:工资表-12月'!H32)</f>
        <v>0</v>
      </c>
      <c r="I32" s="14">
        <f>SUM('工资表-1月:工资表-12月'!I32)</f>
        <v>0</v>
      </c>
      <c r="J32" s="14">
        <f>SUM('工资表-1月:工资表-12月'!J32)</f>
        <v>0</v>
      </c>
      <c r="K32" s="14">
        <f>SUM('工资表-1月:工资表-12月'!K32)</f>
        <v>0</v>
      </c>
      <c r="L32" s="14">
        <f>SUM('工资表-1月:工资表-12月'!L32)</f>
        <v>0</v>
      </c>
      <c r="M32" s="14">
        <f>SUM('工资表-1月:工资表-12月'!M32)</f>
        <v>0</v>
      </c>
      <c r="N32" s="14">
        <f>SUM('工资表-1月:工资表-12月'!N32)</f>
        <v>0</v>
      </c>
      <c r="O32" s="14">
        <f>SUM('工资表-1月:工资表-12月'!O32)</f>
        <v>0</v>
      </c>
      <c r="P32" s="14">
        <f>SUM('工资表-1月:工资表-12月'!P32)</f>
        <v>0</v>
      </c>
      <c r="Q32" s="14">
        <f>SUM('工资表-1月:工资表-12月'!Q32)</f>
        <v>0</v>
      </c>
      <c r="R32" s="19">
        <f t="shared" si="8"/>
        <v>0</v>
      </c>
      <c r="S32" s="14">
        <f>SUM('工资表-1月:工资表-12月'!S32)</f>
        <v>0</v>
      </c>
      <c r="T32" s="14">
        <f>SUM('工资表-1月:工资表-12月'!T32)</f>
        <v>0</v>
      </c>
      <c r="U32" s="14">
        <f>SUM('工资表-1月:工资表-12月'!U32)</f>
        <v>0</v>
      </c>
      <c r="V32" s="14">
        <f>SUM('工资表-1月:工资表-12月'!V32)</f>
        <v>0</v>
      </c>
      <c r="W32" s="14">
        <f>SUM('工资表-1月:工资表-12月'!W32)</f>
        <v>0</v>
      </c>
      <c r="X32" s="14">
        <f>SUM('工资表-1月:工资表-12月'!X32)</f>
        <v>0</v>
      </c>
      <c r="Y32" s="20">
        <f t="shared" si="9"/>
        <v>0</v>
      </c>
      <c r="Z32" s="43">
        <f t="shared" si="0"/>
        <v>0</v>
      </c>
      <c r="AA32" s="14">
        <f>SUM('工资表-1月:工资表-12月'!AA32)</f>
        <v>0</v>
      </c>
      <c r="AB32" s="14">
        <f>SUM('工资表-1月:工资表-12月'!AB32)</f>
        <v>0</v>
      </c>
      <c r="AC32" s="14">
        <f>SUM('工资表-1月:工资表-12月'!AC32)</f>
        <v>0</v>
      </c>
      <c r="AD32" s="14">
        <f>SUM('工资表-1月:工资表-12月'!AD32)</f>
        <v>0</v>
      </c>
      <c r="AE32" s="14">
        <f>SUM('工资表-1月:工资表-12月'!AE32)</f>
        <v>0</v>
      </c>
      <c r="AF32" s="14">
        <f>SUM('工资表-1月:工资表-12月'!AF32)</f>
        <v>0</v>
      </c>
      <c r="AG32" s="14">
        <f>SUM('工资表-1月:工资表-12月'!AG32)</f>
        <v>0</v>
      </c>
      <c r="AH32" s="14">
        <f>SUM('工资表-1月:工资表-12月'!AH32)</f>
        <v>0</v>
      </c>
      <c r="AI32" s="14">
        <f>SUM('工资表-1月:工资表-12月'!AI32)</f>
        <v>0</v>
      </c>
      <c r="AJ32" s="45">
        <f t="shared" si="14"/>
        <v>0</v>
      </c>
      <c r="AK32" s="46">
        <f t="shared" si="11"/>
        <v>0</v>
      </c>
      <c r="AL32" s="46">
        <f>ROUND(MAX(AK32*{0.03,0.1,0.2,0.25,0.3,0.35,0.45}-{0,2520,16920,31920,52920,85920,181920},0),2)</f>
        <v>0</v>
      </c>
      <c r="AM32" s="46">
        <f>SUM('工资表-1月:工资表-12月'!AL32)</f>
        <v>0</v>
      </c>
      <c r="AN32" s="47">
        <f t="shared" si="4"/>
        <v>0</v>
      </c>
      <c r="AO32" s="31">
        <f>SUM('工资表-1月:工资表-12月'!AM32)</f>
        <v>0</v>
      </c>
      <c r="AP32" s="26">
        <f t="shared" si="5"/>
        <v>0</v>
      </c>
      <c r="AQ32" s="26">
        <f t="shared" si="6"/>
        <v>0</v>
      </c>
      <c r="AS32" s="48">
        <f t="shared" si="7"/>
        <v>0</v>
      </c>
      <c r="AT32" s="1">
        <f>'工资表-1月'!AL32</f>
        <v>0</v>
      </c>
      <c r="AU32" s="1">
        <f>'工资表-2月'!AL32</f>
        <v>0</v>
      </c>
      <c r="AV32" s="1">
        <f>'工资表-3月'!AL32</f>
        <v>0</v>
      </c>
      <c r="AW32" s="1">
        <f>'工资表-4月'!AL32</f>
        <v>0</v>
      </c>
      <c r="AX32" s="1">
        <f>'工资表-5月'!AL32</f>
        <v>0</v>
      </c>
      <c r="AY32" s="1">
        <f>'工资表-6月'!AL32</f>
        <v>0</v>
      </c>
      <c r="AZ32" s="1">
        <f>'工资表-7月'!AL32</f>
        <v>0</v>
      </c>
      <c r="BA32" s="1">
        <f>'工资表-8月'!AL32</f>
        <v>0</v>
      </c>
      <c r="BB32" s="1">
        <f>'工资表-9月'!AL32</f>
        <v>0</v>
      </c>
      <c r="BC32" s="1">
        <f>'工资表-10月'!AL32</f>
        <v>0</v>
      </c>
      <c r="BD32" s="1">
        <f>'工资表-11月'!AL32</f>
        <v>0</v>
      </c>
      <c r="BE32" s="1">
        <f>'工资表-12月'!AL32</f>
        <v>0</v>
      </c>
    </row>
    <row r="33" spans="1:57" s="1" customFormat="1" ht="12.95" customHeight="1">
      <c r="A33" s="9">
        <v>29</v>
      </c>
      <c r="B33" s="34"/>
      <c r="C33" s="34"/>
      <c r="D33" s="35"/>
      <c r="E33" s="36"/>
      <c r="F33" s="13"/>
      <c r="G33" s="14">
        <f>SUM('工资表-1月:工资表-12月'!G33)</f>
        <v>0</v>
      </c>
      <c r="H33" s="14">
        <f>SUM('工资表-1月:工资表-12月'!H33)</f>
        <v>0</v>
      </c>
      <c r="I33" s="14">
        <f>SUM('工资表-1月:工资表-12月'!I33)</f>
        <v>0</v>
      </c>
      <c r="J33" s="14">
        <f>SUM('工资表-1月:工资表-12月'!J33)</f>
        <v>0</v>
      </c>
      <c r="K33" s="14">
        <f>SUM('工资表-1月:工资表-12月'!K33)</f>
        <v>0</v>
      </c>
      <c r="L33" s="14">
        <f>SUM('工资表-1月:工资表-12月'!L33)</f>
        <v>0</v>
      </c>
      <c r="M33" s="14">
        <f>SUM('工资表-1月:工资表-12月'!M33)</f>
        <v>0</v>
      </c>
      <c r="N33" s="14">
        <f>SUM('工资表-1月:工资表-12月'!N33)</f>
        <v>0</v>
      </c>
      <c r="O33" s="14">
        <f>SUM('工资表-1月:工资表-12月'!O33)</f>
        <v>0</v>
      </c>
      <c r="P33" s="14">
        <f>SUM('工资表-1月:工资表-12月'!P33)</f>
        <v>0</v>
      </c>
      <c r="Q33" s="14">
        <f>SUM('工资表-1月:工资表-12月'!Q33)</f>
        <v>0</v>
      </c>
      <c r="R33" s="19">
        <f t="shared" si="8"/>
        <v>0</v>
      </c>
      <c r="S33" s="14">
        <f>SUM('工资表-1月:工资表-12月'!S33)</f>
        <v>0</v>
      </c>
      <c r="T33" s="14">
        <f>SUM('工资表-1月:工资表-12月'!T33)</f>
        <v>0</v>
      </c>
      <c r="U33" s="14">
        <f>SUM('工资表-1月:工资表-12月'!U33)</f>
        <v>0</v>
      </c>
      <c r="V33" s="14">
        <f>SUM('工资表-1月:工资表-12月'!V33)</f>
        <v>0</v>
      </c>
      <c r="W33" s="14">
        <f>SUM('工资表-1月:工资表-12月'!W33)</f>
        <v>0</v>
      </c>
      <c r="X33" s="14">
        <f>SUM('工资表-1月:工资表-12月'!X33)</f>
        <v>0</v>
      </c>
      <c r="Y33" s="20">
        <f t="shared" si="9"/>
        <v>0</v>
      </c>
      <c r="Z33" s="43">
        <f t="shared" si="0"/>
        <v>0</v>
      </c>
      <c r="AA33" s="14">
        <f>SUM('工资表-1月:工资表-12月'!AA33)</f>
        <v>0</v>
      </c>
      <c r="AB33" s="14">
        <f>SUM('工资表-1月:工资表-12月'!AB33)</f>
        <v>0</v>
      </c>
      <c r="AC33" s="14">
        <f>SUM('工资表-1月:工资表-12月'!AC33)</f>
        <v>0</v>
      </c>
      <c r="AD33" s="14">
        <f>SUM('工资表-1月:工资表-12月'!AD33)</f>
        <v>0</v>
      </c>
      <c r="AE33" s="14">
        <f>SUM('工资表-1月:工资表-12月'!AE33)</f>
        <v>0</v>
      </c>
      <c r="AF33" s="14">
        <f>SUM('工资表-1月:工资表-12月'!AF33)</f>
        <v>0</v>
      </c>
      <c r="AG33" s="14">
        <f>SUM('工资表-1月:工资表-12月'!AG33)</f>
        <v>0</v>
      </c>
      <c r="AH33" s="14">
        <f>SUM('工资表-1月:工资表-12月'!AH33)</f>
        <v>0</v>
      </c>
      <c r="AI33" s="14">
        <f>SUM('工资表-1月:工资表-12月'!AI33)</f>
        <v>0</v>
      </c>
      <c r="AJ33" s="45">
        <f t="shared" si="14"/>
        <v>0</v>
      </c>
      <c r="AK33" s="46">
        <f t="shared" si="11"/>
        <v>0</v>
      </c>
      <c r="AL33" s="46">
        <f>ROUND(MAX(AK33*{0.03,0.1,0.2,0.25,0.3,0.35,0.45}-{0,2520,16920,31920,52920,85920,181920},0),2)</f>
        <v>0</v>
      </c>
      <c r="AM33" s="46">
        <f>SUM('工资表-1月:工资表-12月'!AL33)</f>
        <v>0</v>
      </c>
      <c r="AN33" s="47">
        <f t="shared" si="4"/>
        <v>0</v>
      </c>
      <c r="AO33" s="31">
        <f>SUM('工资表-1月:工资表-12月'!AM33)</f>
        <v>0</v>
      </c>
      <c r="AP33" s="26">
        <f t="shared" si="5"/>
        <v>0</v>
      </c>
      <c r="AQ33" s="26">
        <f t="shared" si="6"/>
        <v>0</v>
      </c>
      <c r="AS33" s="48">
        <f t="shared" si="7"/>
        <v>0</v>
      </c>
      <c r="AT33" s="1">
        <f>'工资表-1月'!AL33</f>
        <v>0</v>
      </c>
      <c r="AU33" s="1">
        <f>'工资表-2月'!AL33</f>
        <v>0</v>
      </c>
      <c r="AV33" s="1">
        <f>'工资表-3月'!AL33</f>
        <v>0</v>
      </c>
      <c r="AW33" s="1">
        <f>'工资表-4月'!AL33</f>
        <v>0</v>
      </c>
      <c r="AX33" s="1">
        <f>'工资表-5月'!AL33</f>
        <v>0</v>
      </c>
      <c r="AY33" s="1">
        <f>'工资表-6月'!AL33</f>
        <v>0</v>
      </c>
      <c r="AZ33" s="1">
        <f>'工资表-7月'!AL33</f>
        <v>0</v>
      </c>
      <c r="BA33" s="1">
        <f>'工资表-8月'!AL33</f>
        <v>0</v>
      </c>
      <c r="BB33" s="1">
        <f>'工资表-9月'!AL33</f>
        <v>0</v>
      </c>
      <c r="BC33" s="1">
        <f>'工资表-10月'!AL33</f>
        <v>0</v>
      </c>
      <c r="BD33" s="1">
        <f>'工资表-11月'!AL33</f>
        <v>0</v>
      </c>
      <c r="BE33" s="1">
        <f>'工资表-12月'!AL33</f>
        <v>0</v>
      </c>
    </row>
    <row r="34" spans="1:57" s="1" customFormat="1" ht="12.95" customHeight="1">
      <c r="A34" s="9">
        <v>30</v>
      </c>
      <c r="B34" s="34"/>
      <c r="C34" s="34"/>
      <c r="D34" s="35"/>
      <c r="E34" s="36"/>
      <c r="F34" s="13"/>
      <c r="G34" s="14">
        <f>SUM('工资表-1月:工资表-12月'!G34)</f>
        <v>0</v>
      </c>
      <c r="H34" s="14">
        <f>SUM('工资表-1月:工资表-12月'!H34)</f>
        <v>0</v>
      </c>
      <c r="I34" s="14">
        <f>SUM('工资表-1月:工资表-12月'!I34)</f>
        <v>0</v>
      </c>
      <c r="J34" s="14">
        <f>SUM('工资表-1月:工资表-12月'!J34)</f>
        <v>0</v>
      </c>
      <c r="K34" s="14">
        <f>SUM('工资表-1月:工资表-12月'!K34)</f>
        <v>0</v>
      </c>
      <c r="L34" s="14">
        <f>SUM('工资表-1月:工资表-12月'!L34)</f>
        <v>0</v>
      </c>
      <c r="M34" s="14">
        <f>SUM('工资表-1月:工资表-12月'!M34)</f>
        <v>0</v>
      </c>
      <c r="N34" s="14">
        <f>SUM('工资表-1月:工资表-12月'!N34)</f>
        <v>0</v>
      </c>
      <c r="O34" s="14">
        <f>SUM('工资表-1月:工资表-12月'!O34)</f>
        <v>0</v>
      </c>
      <c r="P34" s="14">
        <f>SUM('工资表-1月:工资表-12月'!P34)</f>
        <v>0</v>
      </c>
      <c r="Q34" s="14">
        <f>SUM('工资表-1月:工资表-12月'!Q34)</f>
        <v>0</v>
      </c>
      <c r="R34" s="19">
        <f t="shared" si="8"/>
        <v>0</v>
      </c>
      <c r="S34" s="14">
        <f>SUM('工资表-1月:工资表-12月'!S34)</f>
        <v>0</v>
      </c>
      <c r="T34" s="14">
        <f>SUM('工资表-1月:工资表-12月'!T34)</f>
        <v>0</v>
      </c>
      <c r="U34" s="14">
        <f>SUM('工资表-1月:工资表-12月'!U34)</f>
        <v>0</v>
      </c>
      <c r="V34" s="14">
        <f>SUM('工资表-1月:工资表-12月'!V34)</f>
        <v>0</v>
      </c>
      <c r="W34" s="14">
        <f>SUM('工资表-1月:工资表-12月'!W34)</f>
        <v>0</v>
      </c>
      <c r="X34" s="14">
        <f>SUM('工资表-1月:工资表-12月'!X34)</f>
        <v>0</v>
      </c>
      <c r="Y34" s="20">
        <f t="shared" si="9"/>
        <v>0</v>
      </c>
      <c r="Z34" s="43">
        <f t="shared" si="0"/>
        <v>0</v>
      </c>
      <c r="AA34" s="14">
        <f>SUM('工资表-1月:工资表-12月'!AA34)</f>
        <v>0</v>
      </c>
      <c r="AB34" s="14">
        <f>SUM('工资表-1月:工资表-12月'!AB34)</f>
        <v>0</v>
      </c>
      <c r="AC34" s="14">
        <f>SUM('工资表-1月:工资表-12月'!AC34)</f>
        <v>0</v>
      </c>
      <c r="AD34" s="14">
        <f>SUM('工资表-1月:工资表-12月'!AD34)</f>
        <v>0</v>
      </c>
      <c r="AE34" s="14">
        <f>SUM('工资表-1月:工资表-12月'!AE34)</f>
        <v>0</v>
      </c>
      <c r="AF34" s="14">
        <f>SUM('工资表-1月:工资表-12月'!AF34)</f>
        <v>0</v>
      </c>
      <c r="AG34" s="14">
        <f>SUM('工资表-1月:工资表-12月'!AG34)</f>
        <v>0</v>
      </c>
      <c r="AH34" s="14">
        <f>SUM('工资表-1月:工资表-12月'!AH34)</f>
        <v>0</v>
      </c>
      <c r="AI34" s="14">
        <f>SUM('工资表-1月:工资表-12月'!AI34)</f>
        <v>0</v>
      </c>
      <c r="AJ34" s="45">
        <f t="shared" si="14"/>
        <v>0</v>
      </c>
      <c r="AK34" s="46">
        <f t="shared" si="11"/>
        <v>0</v>
      </c>
      <c r="AL34" s="46">
        <f>ROUND(MAX(AK34*{0.03,0.1,0.2,0.25,0.3,0.35,0.45}-{0,2520,16920,31920,52920,85920,181920},0),2)</f>
        <v>0</v>
      </c>
      <c r="AM34" s="46">
        <f>SUM('工资表-1月:工资表-12月'!AL34)</f>
        <v>0</v>
      </c>
      <c r="AN34" s="47">
        <f t="shared" si="4"/>
        <v>0</v>
      </c>
      <c r="AO34" s="31">
        <f>SUM('工资表-1月:工资表-12月'!AM34)</f>
        <v>0</v>
      </c>
      <c r="AP34" s="26">
        <f t="shared" si="5"/>
        <v>0</v>
      </c>
      <c r="AQ34" s="26">
        <f t="shared" si="6"/>
        <v>0</v>
      </c>
      <c r="AS34" s="48">
        <f t="shared" si="7"/>
        <v>0</v>
      </c>
      <c r="AT34" s="1">
        <f>'工资表-1月'!AL34</f>
        <v>0</v>
      </c>
      <c r="AU34" s="1">
        <f>'工资表-2月'!AL34</f>
        <v>0</v>
      </c>
      <c r="AV34" s="1">
        <f>'工资表-3月'!AL34</f>
        <v>0</v>
      </c>
      <c r="AW34" s="1">
        <f>'工资表-4月'!AL34</f>
        <v>0</v>
      </c>
      <c r="AX34" s="1">
        <f>'工资表-5月'!AL34</f>
        <v>0</v>
      </c>
      <c r="AY34" s="1">
        <f>'工资表-6月'!AL34</f>
        <v>0</v>
      </c>
      <c r="AZ34" s="1">
        <f>'工资表-7月'!AL34</f>
        <v>0</v>
      </c>
      <c r="BA34" s="1">
        <f>'工资表-8月'!AL34</f>
        <v>0</v>
      </c>
      <c r="BB34" s="1">
        <f>'工资表-9月'!AL34</f>
        <v>0</v>
      </c>
      <c r="BC34" s="1">
        <f>'工资表-10月'!AL34</f>
        <v>0</v>
      </c>
      <c r="BD34" s="1">
        <f>'工资表-11月'!AL34</f>
        <v>0</v>
      </c>
      <c r="BE34" s="1">
        <f>'工资表-12月'!AL34</f>
        <v>0</v>
      </c>
    </row>
    <row r="35" spans="1:57" s="1" customFormat="1" ht="12.95" customHeight="1">
      <c r="A35" s="9">
        <v>31</v>
      </c>
      <c r="B35" s="34"/>
      <c r="C35" s="34"/>
      <c r="D35" s="35"/>
      <c r="E35" s="36"/>
      <c r="F35" s="13"/>
      <c r="G35" s="14">
        <f>SUM('工资表-1月:工资表-12月'!G35)</f>
        <v>0</v>
      </c>
      <c r="H35" s="14">
        <f>SUM('工资表-1月:工资表-12月'!H35)</f>
        <v>0</v>
      </c>
      <c r="I35" s="14">
        <f>SUM('工资表-1月:工资表-12月'!I35)</f>
        <v>0</v>
      </c>
      <c r="J35" s="14">
        <f>SUM('工资表-1月:工资表-12月'!J35)</f>
        <v>0</v>
      </c>
      <c r="K35" s="14">
        <f>SUM('工资表-1月:工资表-12月'!K35)</f>
        <v>0</v>
      </c>
      <c r="L35" s="14">
        <f>SUM('工资表-1月:工资表-12月'!L35)</f>
        <v>0</v>
      </c>
      <c r="M35" s="14">
        <f>SUM('工资表-1月:工资表-12月'!M35)</f>
        <v>0</v>
      </c>
      <c r="N35" s="14">
        <f>SUM('工资表-1月:工资表-12月'!N35)</f>
        <v>0</v>
      </c>
      <c r="O35" s="14">
        <f>SUM('工资表-1月:工资表-12月'!O35)</f>
        <v>0</v>
      </c>
      <c r="P35" s="14">
        <f>SUM('工资表-1月:工资表-12月'!P35)</f>
        <v>0</v>
      </c>
      <c r="Q35" s="14">
        <f>SUM('工资表-1月:工资表-12月'!Q35)</f>
        <v>0</v>
      </c>
      <c r="R35" s="19">
        <f t="shared" si="8"/>
        <v>0</v>
      </c>
      <c r="S35" s="14">
        <f>SUM('工资表-1月:工资表-12月'!S35)</f>
        <v>0</v>
      </c>
      <c r="T35" s="14">
        <f>SUM('工资表-1月:工资表-12月'!T35)</f>
        <v>0</v>
      </c>
      <c r="U35" s="14">
        <f>SUM('工资表-1月:工资表-12月'!U35)</f>
        <v>0</v>
      </c>
      <c r="V35" s="14">
        <f>SUM('工资表-1月:工资表-12月'!V35)</f>
        <v>0</v>
      </c>
      <c r="W35" s="14">
        <f>SUM('工资表-1月:工资表-12月'!W35)</f>
        <v>0</v>
      </c>
      <c r="X35" s="14">
        <f>SUM('工资表-1月:工资表-12月'!X35)</f>
        <v>0</v>
      </c>
      <c r="Y35" s="20">
        <f t="shared" si="9"/>
        <v>0</v>
      </c>
      <c r="Z35" s="43">
        <f t="shared" si="0"/>
        <v>0</v>
      </c>
      <c r="AA35" s="14">
        <f>SUM('工资表-1月:工资表-12月'!AA35)</f>
        <v>0</v>
      </c>
      <c r="AB35" s="14">
        <f>SUM('工资表-1月:工资表-12月'!AB35)</f>
        <v>0</v>
      </c>
      <c r="AC35" s="14">
        <f>SUM('工资表-1月:工资表-12月'!AC35)</f>
        <v>0</v>
      </c>
      <c r="AD35" s="14">
        <f>SUM('工资表-1月:工资表-12月'!AD35)</f>
        <v>0</v>
      </c>
      <c r="AE35" s="14">
        <f>SUM('工资表-1月:工资表-12月'!AE35)</f>
        <v>0</v>
      </c>
      <c r="AF35" s="14">
        <f>SUM('工资表-1月:工资表-12月'!AF35)</f>
        <v>0</v>
      </c>
      <c r="AG35" s="14">
        <f>SUM('工资表-1月:工资表-12月'!AG35)</f>
        <v>0</v>
      </c>
      <c r="AH35" s="14">
        <f>SUM('工资表-1月:工资表-12月'!AH35)</f>
        <v>0</v>
      </c>
      <c r="AI35" s="14">
        <f>SUM('工资表-1月:工资表-12月'!AI35)</f>
        <v>0</v>
      </c>
      <c r="AJ35" s="45">
        <f t="shared" si="14"/>
        <v>0</v>
      </c>
      <c r="AK35" s="46">
        <f t="shared" si="11"/>
        <v>0</v>
      </c>
      <c r="AL35" s="46">
        <f>ROUND(MAX(AK35*{0.03,0.1,0.2,0.25,0.3,0.35,0.45}-{0,2520,16920,31920,52920,85920,181920},0),2)</f>
        <v>0</v>
      </c>
      <c r="AM35" s="46">
        <f>SUM('工资表-1月:工资表-12月'!AL35)</f>
        <v>0</v>
      </c>
      <c r="AN35" s="47">
        <f t="shared" si="4"/>
        <v>0</v>
      </c>
      <c r="AO35" s="31">
        <f>SUM('工资表-1月:工资表-12月'!AM35)</f>
        <v>0</v>
      </c>
      <c r="AP35" s="26">
        <f t="shared" si="5"/>
        <v>0</v>
      </c>
      <c r="AQ35" s="26">
        <f t="shared" si="6"/>
        <v>0</v>
      </c>
      <c r="AS35" s="48">
        <f t="shared" si="7"/>
        <v>0</v>
      </c>
      <c r="AT35" s="1">
        <f>'工资表-1月'!AL35</f>
        <v>0</v>
      </c>
      <c r="AU35" s="1">
        <f>'工资表-2月'!AL35</f>
        <v>0</v>
      </c>
      <c r="AV35" s="1">
        <f>'工资表-3月'!AL35</f>
        <v>0</v>
      </c>
      <c r="AW35" s="1">
        <f>'工资表-4月'!AL35</f>
        <v>0</v>
      </c>
      <c r="AX35" s="1">
        <f>'工资表-5月'!AL35</f>
        <v>0</v>
      </c>
      <c r="AY35" s="1">
        <f>'工资表-6月'!AL35</f>
        <v>0</v>
      </c>
      <c r="AZ35" s="1">
        <f>'工资表-7月'!AL35</f>
        <v>0</v>
      </c>
      <c r="BA35" s="1">
        <f>'工资表-8月'!AL35</f>
        <v>0</v>
      </c>
      <c r="BB35" s="1">
        <f>'工资表-9月'!AL35</f>
        <v>0</v>
      </c>
      <c r="BC35" s="1">
        <f>'工资表-10月'!AL35</f>
        <v>0</v>
      </c>
      <c r="BD35" s="1">
        <f>'工资表-11月'!AL35</f>
        <v>0</v>
      </c>
      <c r="BE35" s="1">
        <f>'工资表-12月'!AL35</f>
        <v>0</v>
      </c>
    </row>
    <row r="36" spans="1:57" s="1" customFormat="1" ht="12.95" customHeight="1">
      <c r="A36" s="9">
        <v>32</v>
      </c>
      <c r="B36" s="34"/>
      <c r="C36" s="34"/>
      <c r="D36" s="35"/>
      <c r="E36" s="36"/>
      <c r="F36" s="13"/>
      <c r="G36" s="14">
        <f>SUM('工资表-1月:工资表-12月'!G36)</f>
        <v>0</v>
      </c>
      <c r="H36" s="14">
        <f>SUM('工资表-1月:工资表-12月'!H36)</f>
        <v>0</v>
      </c>
      <c r="I36" s="14">
        <f>SUM('工资表-1月:工资表-12月'!I36)</f>
        <v>0</v>
      </c>
      <c r="J36" s="14">
        <f>SUM('工资表-1月:工资表-12月'!J36)</f>
        <v>0</v>
      </c>
      <c r="K36" s="14">
        <f>SUM('工资表-1月:工资表-12月'!K36)</f>
        <v>0</v>
      </c>
      <c r="L36" s="14">
        <f>SUM('工资表-1月:工资表-12月'!L36)</f>
        <v>0</v>
      </c>
      <c r="M36" s="14">
        <f>SUM('工资表-1月:工资表-12月'!M36)</f>
        <v>0</v>
      </c>
      <c r="N36" s="14">
        <f>SUM('工资表-1月:工资表-12月'!N36)</f>
        <v>0</v>
      </c>
      <c r="O36" s="14">
        <f>SUM('工资表-1月:工资表-12月'!O36)</f>
        <v>0</v>
      </c>
      <c r="P36" s="14">
        <f>SUM('工资表-1月:工资表-12月'!P36)</f>
        <v>0</v>
      </c>
      <c r="Q36" s="14">
        <f>SUM('工资表-1月:工资表-12月'!Q36)</f>
        <v>0</v>
      </c>
      <c r="R36" s="19">
        <f t="shared" si="8"/>
        <v>0</v>
      </c>
      <c r="S36" s="14">
        <f>SUM('工资表-1月:工资表-12月'!S36)</f>
        <v>0</v>
      </c>
      <c r="T36" s="14">
        <f>SUM('工资表-1月:工资表-12月'!T36)</f>
        <v>0</v>
      </c>
      <c r="U36" s="14">
        <f>SUM('工资表-1月:工资表-12月'!U36)</f>
        <v>0</v>
      </c>
      <c r="V36" s="14">
        <f>SUM('工资表-1月:工资表-12月'!V36)</f>
        <v>0</v>
      </c>
      <c r="W36" s="14">
        <f>SUM('工资表-1月:工资表-12月'!W36)</f>
        <v>0</v>
      </c>
      <c r="X36" s="14">
        <f>SUM('工资表-1月:工资表-12月'!X36)</f>
        <v>0</v>
      </c>
      <c r="Y36" s="20">
        <f t="shared" si="9"/>
        <v>0</v>
      </c>
      <c r="Z36" s="43">
        <f t="shared" si="0"/>
        <v>0</v>
      </c>
      <c r="AA36" s="14">
        <f>SUM('工资表-1月:工资表-12月'!AA36)</f>
        <v>0</v>
      </c>
      <c r="AB36" s="14">
        <f>SUM('工资表-1月:工资表-12月'!AB36)</f>
        <v>0</v>
      </c>
      <c r="AC36" s="14">
        <f>SUM('工资表-1月:工资表-12月'!AC36)</f>
        <v>0</v>
      </c>
      <c r="AD36" s="14">
        <f>SUM('工资表-1月:工资表-12月'!AD36)</f>
        <v>0</v>
      </c>
      <c r="AE36" s="14">
        <f>SUM('工资表-1月:工资表-12月'!AE36)</f>
        <v>0</v>
      </c>
      <c r="AF36" s="14">
        <f>SUM('工资表-1月:工资表-12月'!AF36)</f>
        <v>0</v>
      </c>
      <c r="AG36" s="14">
        <f>SUM('工资表-1月:工资表-12月'!AG36)</f>
        <v>0</v>
      </c>
      <c r="AH36" s="14">
        <f>SUM('工资表-1月:工资表-12月'!AH36)</f>
        <v>0</v>
      </c>
      <c r="AI36" s="14">
        <f>SUM('工资表-1月:工资表-12月'!AI36)</f>
        <v>0</v>
      </c>
      <c r="AJ36" s="45">
        <f t="shared" si="14"/>
        <v>0</v>
      </c>
      <c r="AK36" s="46">
        <f t="shared" si="11"/>
        <v>0</v>
      </c>
      <c r="AL36" s="46">
        <f>ROUND(MAX(AK36*{0.03,0.1,0.2,0.25,0.3,0.35,0.45}-{0,2520,16920,31920,52920,85920,181920},0),2)</f>
        <v>0</v>
      </c>
      <c r="AM36" s="46">
        <f>SUM('工资表-1月:工资表-12月'!AL36)</f>
        <v>0</v>
      </c>
      <c r="AN36" s="47">
        <f t="shared" si="4"/>
        <v>0</v>
      </c>
      <c r="AO36" s="31">
        <f>SUM('工资表-1月:工资表-12月'!AM36)</f>
        <v>0</v>
      </c>
      <c r="AP36" s="26">
        <f t="shared" si="5"/>
        <v>0</v>
      </c>
      <c r="AQ36" s="26">
        <f t="shared" si="6"/>
        <v>0</v>
      </c>
      <c r="AS36" s="48">
        <f t="shared" si="7"/>
        <v>0</v>
      </c>
      <c r="AT36" s="1">
        <f>'工资表-1月'!AL36</f>
        <v>0</v>
      </c>
      <c r="AU36" s="1">
        <f>'工资表-2月'!AL36</f>
        <v>0</v>
      </c>
      <c r="AV36" s="1">
        <f>'工资表-3月'!AL36</f>
        <v>0</v>
      </c>
      <c r="AW36" s="1">
        <f>'工资表-4月'!AL36</f>
        <v>0</v>
      </c>
      <c r="AX36" s="1">
        <f>'工资表-5月'!AL36</f>
        <v>0</v>
      </c>
      <c r="AY36" s="1">
        <f>'工资表-6月'!AL36</f>
        <v>0</v>
      </c>
      <c r="AZ36" s="1">
        <f>'工资表-7月'!AL36</f>
        <v>0</v>
      </c>
      <c r="BA36" s="1">
        <f>'工资表-8月'!AL36</f>
        <v>0</v>
      </c>
      <c r="BB36" s="1">
        <f>'工资表-9月'!AL36</f>
        <v>0</v>
      </c>
      <c r="BC36" s="1">
        <f>'工资表-10月'!AL36</f>
        <v>0</v>
      </c>
      <c r="BD36" s="1">
        <f>'工资表-11月'!AL36</f>
        <v>0</v>
      </c>
      <c r="BE36" s="1">
        <f>'工资表-12月'!AL36</f>
        <v>0</v>
      </c>
    </row>
    <row r="37" spans="1:57" s="1" customFormat="1" ht="12.95" customHeight="1">
      <c r="A37" s="9">
        <v>33</v>
      </c>
      <c r="B37" s="34"/>
      <c r="C37" s="34"/>
      <c r="D37" s="35"/>
      <c r="E37" s="36"/>
      <c r="F37" s="13"/>
      <c r="G37" s="14">
        <f>SUM('工资表-1月:工资表-12月'!G37)</f>
        <v>0</v>
      </c>
      <c r="H37" s="14">
        <f>SUM('工资表-1月:工资表-12月'!H37)</f>
        <v>0</v>
      </c>
      <c r="I37" s="14">
        <f>SUM('工资表-1月:工资表-12月'!I37)</f>
        <v>0</v>
      </c>
      <c r="J37" s="14">
        <f>SUM('工资表-1月:工资表-12月'!J37)</f>
        <v>0</v>
      </c>
      <c r="K37" s="14">
        <f>SUM('工资表-1月:工资表-12月'!K37)</f>
        <v>0</v>
      </c>
      <c r="L37" s="14">
        <f>SUM('工资表-1月:工资表-12月'!L37)</f>
        <v>0</v>
      </c>
      <c r="M37" s="14">
        <f>SUM('工资表-1月:工资表-12月'!M37)</f>
        <v>0</v>
      </c>
      <c r="N37" s="14">
        <f>SUM('工资表-1月:工资表-12月'!N37)</f>
        <v>0</v>
      </c>
      <c r="O37" s="14">
        <f>SUM('工资表-1月:工资表-12月'!O37)</f>
        <v>0</v>
      </c>
      <c r="P37" s="14">
        <f>SUM('工资表-1月:工资表-12月'!P37)</f>
        <v>0</v>
      </c>
      <c r="Q37" s="14">
        <f>SUM('工资表-1月:工资表-12月'!Q37)</f>
        <v>0</v>
      </c>
      <c r="R37" s="19">
        <f t="shared" si="8"/>
        <v>0</v>
      </c>
      <c r="S37" s="14">
        <f>SUM('工资表-1月:工资表-12月'!S37)</f>
        <v>0</v>
      </c>
      <c r="T37" s="14">
        <f>SUM('工资表-1月:工资表-12月'!T37)</f>
        <v>0</v>
      </c>
      <c r="U37" s="14">
        <f>SUM('工资表-1月:工资表-12月'!U37)</f>
        <v>0</v>
      </c>
      <c r="V37" s="14">
        <f>SUM('工资表-1月:工资表-12月'!V37)</f>
        <v>0</v>
      </c>
      <c r="W37" s="14">
        <f>SUM('工资表-1月:工资表-12月'!W37)</f>
        <v>0</v>
      </c>
      <c r="X37" s="14">
        <f>SUM('工资表-1月:工资表-12月'!X37)</f>
        <v>0</v>
      </c>
      <c r="Y37" s="20">
        <f t="shared" si="9"/>
        <v>0</v>
      </c>
      <c r="Z37" s="43">
        <f t="shared" si="0"/>
        <v>0</v>
      </c>
      <c r="AA37" s="14">
        <f>SUM('工资表-1月:工资表-12月'!AA37)</f>
        <v>0</v>
      </c>
      <c r="AB37" s="14">
        <f>SUM('工资表-1月:工资表-12月'!AB37)</f>
        <v>0</v>
      </c>
      <c r="AC37" s="14">
        <f>SUM('工资表-1月:工资表-12月'!AC37)</f>
        <v>0</v>
      </c>
      <c r="AD37" s="14">
        <f>SUM('工资表-1月:工资表-12月'!AD37)</f>
        <v>0</v>
      </c>
      <c r="AE37" s="14">
        <f>SUM('工资表-1月:工资表-12月'!AE37)</f>
        <v>0</v>
      </c>
      <c r="AF37" s="14">
        <f>SUM('工资表-1月:工资表-12月'!AF37)</f>
        <v>0</v>
      </c>
      <c r="AG37" s="14">
        <f>SUM('工资表-1月:工资表-12月'!AG37)</f>
        <v>0</v>
      </c>
      <c r="AH37" s="14">
        <f>SUM('工资表-1月:工资表-12月'!AH37)</f>
        <v>0</v>
      </c>
      <c r="AI37" s="14">
        <f>SUM('工资表-1月:工资表-12月'!AI37)</f>
        <v>0</v>
      </c>
      <c r="AJ37" s="45">
        <f t="shared" si="14"/>
        <v>0</v>
      </c>
      <c r="AK37" s="46">
        <f t="shared" si="11"/>
        <v>0</v>
      </c>
      <c r="AL37" s="46">
        <f>ROUND(MAX(AK37*{0.03,0.1,0.2,0.25,0.3,0.35,0.45}-{0,2520,16920,31920,52920,85920,181920},0),2)</f>
        <v>0</v>
      </c>
      <c r="AM37" s="46">
        <f>SUM('工资表-1月:工资表-12月'!AL37)</f>
        <v>0</v>
      </c>
      <c r="AN37" s="47">
        <f t="shared" si="4"/>
        <v>0</v>
      </c>
      <c r="AO37" s="31">
        <f>SUM('工资表-1月:工资表-12月'!AM37)</f>
        <v>0</v>
      </c>
      <c r="AP37" s="26">
        <f t="shared" si="5"/>
        <v>0</v>
      </c>
      <c r="AQ37" s="26">
        <f t="shared" si="6"/>
        <v>0</v>
      </c>
      <c r="AS37" s="48">
        <f t="shared" si="7"/>
        <v>0</v>
      </c>
      <c r="AT37" s="1">
        <f>'工资表-1月'!AL37</f>
        <v>0</v>
      </c>
      <c r="AU37" s="1">
        <f>'工资表-2月'!AL37</f>
        <v>0</v>
      </c>
      <c r="AV37" s="1">
        <f>'工资表-3月'!AL37</f>
        <v>0</v>
      </c>
      <c r="AW37" s="1">
        <f>'工资表-4月'!AL37</f>
        <v>0</v>
      </c>
      <c r="AX37" s="1">
        <f>'工资表-5月'!AL37</f>
        <v>0</v>
      </c>
      <c r="AY37" s="1">
        <f>'工资表-6月'!AL37</f>
        <v>0</v>
      </c>
      <c r="AZ37" s="1">
        <f>'工资表-7月'!AL37</f>
        <v>0</v>
      </c>
      <c r="BA37" s="1">
        <f>'工资表-8月'!AL37</f>
        <v>0</v>
      </c>
      <c r="BB37" s="1">
        <f>'工资表-9月'!AL37</f>
        <v>0</v>
      </c>
      <c r="BC37" s="1">
        <f>'工资表-10月'!AL37</f>
        <v>0</v>
      </c>
      <c r="BD37" s="1">
        <f>'工资表-11月'!AL37</f>
        <v>0</v>
      </c>
      <c r="BE37" s="1">
        <f>'工资表-12月'!AL37</f>
        <v>0</v>
      </c>
    </row>
    <row r="38" spans="1:57" s="1" customFormat="1" ht="12.95" customHeight="1">
      <c r="A38" s="9">
        <v>34</v>
      </c>
      <c r="B38" s="34"/>
      <c r="C38" s="34"/>
      <c r="D38" s="35"/>
      <c r="E38" s="36"/>
      <c r="F38" s="13"/>
      <c r="G38" s="14">
        <f>SUM('工资表-1月:工资表-12月'!G38)</f>
        <v>0</v>
      </c>
      <c r="H38" s="14">
        <f>SUM('工资表-1月:工资表-12月'!H38)</f>
        <v>0</v>
      </c>
      <c r="I38" s="14">
        <f>SUM('工资表-1月:工资表-12月'!I38)</f>
        <v>0</v>
      </c>
      <c r="J38" s="14">
        <f>SUM('工资表-1月:工资表-12月'!J38)</f>
        <v>0</v>
      </c>
      <c r="K38" s="14">
        <f>SUM('工资表-1月:工资表-12月'!K38)</f>
        <v>0</v>
      </c>
      <c r="L38" s="14">
        <f>SUM('工资表-1月:工资表-12月'!L38)</f>
        <v>0</v>
      </c>
      <c r="M38" s="14">
        <f>SUM('工资表-1月:工资表-12月'!M38)</f>
        <v>0</v>
      </c>
      <c r="N38" s="14">
        <f>SUM('工资表-1月:工资表-12月'!N38)</f>
        <v>0</v>
      </c>
      <c r="O38" s="14">
        <f>SUM('工资表-1月:工资表-12月'!O38)</f>
        <v>0</v>
      </c>
      <c r="P38" s="14">
        <f>SUM('工资表-1月:工资表-12月'!P38)</f>
        <v>0</v>
      </c>
      <c r="Q38" s="14">
        <f>SUM('工资表-1月:工资表-12月'!Q38)</f>
        <v>0</v>
      </c>
      <c r="R38" s="19">
        <f t="shared" si="8"/>
        <v>0</v>
      </c>
      <c r="S38" s="14">
        <f>SUM('工资表-1月:工资表-12月'!S38)</f>
        <v>0</v>
      </c>
      <c r="T38" s="14">
        <f>SUM('工资表-1月:工资表-12月'!T38)</f>
        <v>0</v>
      </c>
      <c r="U38" s="14">
        <f>SUM('工资表-1月:工资表-12月'!U38)</f>
        <v>0</v>
      </c>
      <c r="V38" s="14">
        <f>SUM('工资表-1月:工资表-12月'!V38)</f>
        <v>0</v>
      </c>
      <c r="W38" s="14">
        <f>SUM('工资表-1月:工资表-12月'!W38)</f>
        <v>0</v>
      </c>
      <c r="X38" s="14">
        <f>SUM('工资表-1月:工资表-12月'!X38)</f>
        <v>0</v>
      </c>
      <c r="Y38" s="20">
        <f t="shared" si="9"/>
        <v>0</v>
      </c>
      <c r="Z38" s="43">
        <f t="shared" si="0"/>
        <v>0</v>
      </c>
      <c r="AA38" s="14">
        <f>SUM('工资表-1月:工资表-12月'!AA38)</f>
        <v>0</v>
      </c>
      <c r="AB38" s="14">
        <f>SUM('工资表-1月:工资表-12月'!AB38)</f>
        <v>0</v>
      </c>
      <c r="AC38" s="14">
        <f>SUM('工资表-1月:工资表-12月'!AC38)</f>
        <v>0</v>
      </c>
      <c r="AD38" s="14">
        <f>SUM('工资表-1月:工资表-12月'!AD38)</f>
        <v>0</v>
      </c>
      <c r="AE38" s="14">
        <f>SUM('工资表-1月:工资表-12月'!AE38)</f>
        <v>0</v>
      </c>
      <c r="AF38" s="14">
        <f>SUM('工资表-1月:工资表-12月'!AF38)</f>
        <v>0</v>
      </c>
      <c r="AG38" s="14">
        <f>SUM('工资表-1月:工资表-12月'!AG38)</f>
        <v>0</v>
      </c>
      <c r="AH38" s="14">
        <f>SUM('工资表-1月:工资表-12月'!AH38)</f>
        <v>0</v>
      </c>
      <c r="AI38" s="14">
        <f>SUM('工资表-1月:工资表-12月'!AI38)</f>
        <v>0</v>
      </c>
      <c r="AJ38" s="45">
        <f t="shared" si="14"/>
        <v>0</v>
      </c>
      <c r="AK38" s="46">
        <f t="shared" si="11"/>
        <v>0</v>
      </c>
      <c r="AL38" s="46">
        <f>ROUND(MAX(AK38*{0.03,0.1,0.2,0.25,0.3,0.35,0.45}-{0,2520,16920,31920,52920,85920,181920},0),2)</f>
        <v>0</v>
      </c>
      <c r="AM38" s="46">
        <f>SUM('工资表-1月:工资表-12月'!AL38)</f>
        <v>0</v>
      </c>
      <c r="AN38" s="47">
        <f t="shared" si="4"/>
        <v>0</v>
      </c>
      <c r="AO38" s="31">
        <f>SUM('工资表-1月:工资表-12月'!AM38)</f>
        <v>0</v>
      </c>
      <c r="AP38" s="26">
        <f t="shared" si="5"/>
        <v>0</v>
      </c>
      <c r="AQ38" s="26">
        <f t="shared" si="6"/>
        <v>0</v>
      </c>
      <c r="AS38" s="48">
        <f t="shared" si="7"/>
        <v>0</v>
      </c>
      <c r="AT38" s="1">
        <f>'工资表-1月'!AL38</f>
        <v>0</v>
      </c>
      <c r="AU38" s="1">
        <f>'工资表-2月'!AL38</f>
        <v>0</v>
      </c>
      <c r="AV38" s="1">
        <f>'工资表-3月'!AL38</f>
        <v>0</v>
      </c>
      <c r="AW38" s="1">
        <f>'工资表-4月'!AL38</f>
        <v>0</v>
      </c>
      <c r="AX38" s="1">
        <f>'工资表-5月'!AL38</f>
        <v>0</v>
      </c>
      <c r="AY38" s="1">
        <f>'工资表-6月'!AL38</f>
        <v>0</v>
      </c>
      <c r="AZ38" s="1">
        <f>'工资表-7月'!AL38</f>
        <v>0</v>
      </c>
      <c r="BA38" s="1">
        <f>'工资表-8月'!AL38</f>
        <v>0</v>
      </c>
      <c r="BB38" s="1">
        <f>'工资表-9月'!AL38</f>
        <v>0</v>
      </c>
      <c r="BC38" s="1">
        <f>'工资表-10月'!AL38</f>
        <v>0</v>
      </c>
      <c r="BD38" s="1">
        <f>'工资表-11月'!AL38</f>
        <v>0</v>
      </c>
      <c r="BE38" s="1">
        <f>'工资表-12月'!AL38</f>
        <v>0</v>
      </c>
    </row>
    <row r="39" spans="1:57" s="1" customFormat="1" ht="12.95" customHeight="1">
      <c r="A39" s="9">
        <v>35</v>
      </c>
      <c r="B39" s="34"/>
      <c r="C39" s="34"/>
      <c r="D39" s="35"/>
      <c r="E39" s="36"/>
      <c r="F39" s="13"/>
      <c r="G39" s="14">
        <f>SUM('工资表-1月:工资表-12月'!G39)</f>
        <v>0</v>
      </c>
      <c r="H39" s="14">
        <f>SUM('工资表-1月:工资表-12月'!H39)</f>
        <v>0</v>
      </c>
      <c r="I39" s="14">
        <f>SUM('工资表-1月:工资表-12月'!I39)</f>
        <v>0</v>
      </c>
      <c r="J39" s="14">
        <f>SUM('工资表-1月:工资表-12月'!J39)</f>
        <v>0</v>
      </c>
      <c r="K39" s="14">
        <f>SUM('工资表-1月:工资表-12月'!K39)</f>
        <v>0</v>
      </c>
      <c r="L39" s="14">
        <f>SUM('工资表-1月:工资表-12月'!L39)</f>
        <v>0</v>
      </c>
      <c r="M39" s="14">
        <f>SUM('工资表-1月:工资表-12月'!M39)</f>
        <v>0</v>
      </c>
      <c r="N39" s="14">
        <f>SUM('工资表-1月:工资表-12月'!N39)</f>
        <v>0</v>
      </c>
      <c r="O39" s="14">
        <f>SUM('工资表-1月:工资表-12月'!O39)</f>
        <v>0</v>
      </c>
      <c r="P39" s="14">
        <f>SUM('工资表-1月:工资表-12月'!P39)</f>
        <v>0</v>
      </c>
      <c r="Q39" s="14">
        <f>SUM('工资表-1月:工资表-12月'!Q39)</f>
        <v>0</v>
      </c>
      <c r="R39" s="19">
        <f t="shared" si="8"/>
        <v>0</v>
      </c>
      <c r="S39" s="14">
        <f>SUM('工资表-1月:工资表-12月'!S39)</f>
        <v>0</v>
      </c>
      <c r="T39" s="14">
        <f>SUM('工资表-1月:工资表-12月'!T39)</f>
        <v>0</v>
      </c>
      <c r="U39" s="14">
        <f>SUM('工资表-1月:工资表-12月'!U39)</f>
        <v>0</v>
      </c>
      <c r="V39" s="14">
        <f>SUM('工资表-1月:工资表-12月'!V39)</f>
        <v>0</v>
      </c>
      <c r="W39" s="14">
        <f>SUM('工资表-1月:工资表-12月'!W39)</f>
        <v>0</v>
      </c>
      <c r="X39" s="14">
        <f>SUM('工资表-1月:工资表-12月'!X39)</f>
        <v>0</v>
      </c>
      <c r="Y39" s="20">
        <f t="shared" si="9"/>
        <v>0</v>
      </c>
      <c r="Z39" s="43">
        <f t="shared" si="0"/>
        <v>0</v>
      </c>
      <c r="AA39" s="14">
        <f>SUM('工资表-1月:工资表-12月'!AA39)</f>
        <v>0</v>
      </c>
      <c r="AB39" s="14">
        <f>SUM('工资表-1月:工资表-12月'!AB39)</f>
        <v>0</v>
      </c>
      <c r="AC39" s="14">
        <f>SUM('工资表-1月:工资表-12月'!AC39)</f>
        <v>0</v>
      </c>
      <c r="AD39" s="14">
        <f>SUM('工资表-1月:工资表-12月'!AD39)</f>
        <v>0</v>
      </c>
      <c r="AE39" s="14">
        <f>SUM('工资表-1月:工资表-12月'!AE39)</f>
        <v>0</v>
      </c>
      <c r="AF39" s="14">
        <f>SUM('工资表-1月:工资表-12月'!AF39)</f>
        <v>0</v>
      </c>
      <c r="AG39" s="14">
        <f>SUM('工资表-1月:工资表-12月'!AG39)</f>
        <v>0</v>
      </c>
      <c r="AH39" s="14">
        <f>SUM('工资表-1月:工资表-12月'!AH39)</f>
        <v>0</v>
      </c>
      <c r="AI39" s="14">
        <f>SUM('工资表-1月:工资表-12月'!AI39)</f>
        <v>0</v>
      </c>
      <c r="AJ39" s="45">
        <f t="shared" si="14"/>
        <v>0</v>
      </c>
      <c r="AK39" s="46">
        <f t="shared" si="11"/>
        <v>0</v>
      </c>
      <c r="AL39" s="46">
        <f>ROUND(MAX(AK39*{0.03,0.1,0.2,0.25,0.3,0.35,0.45}-{0,2520,16920,31920,52920,85920,181920},0),2)</f>
        <v>0</v>
      </c>
      <c r="AM39" s="46">
        <f>SUM('工资表-1月:工资表-12月'!AL39)</f>
        <v>0</v>
      </c>
      <c r="AN39" s="47">
        <f t="shared" si="4"/>
        <v>0</v>
      </c>
      <c r="AO39" s="31">
        <f>SUM('工资表-1月:工资表-12月'!AM39)</f>
        <v>0</v>
      </c>
      <c r="AP39" s="26">
        <f t="shared" si="5"/>
        <v>0</v>
      </c>
      <c r="AQ39" s="26">
        <f t="shared" si="6"/>
        <v>0</v>
      </c>
      <c r="AS39" s="48">
        <f t="shared" si="7"/>
        <v>0</v>
      </c>
      <c r="AT39" s="1">
        <f>'工资表-1月'!AL39</f>
        <v>0</v>
      </c>
      <c r="AU39" s="1">
        <f>'工资表-2月'!AL39</f>
        <v>0</v>
      </c>
      <c r="AV39" s="1">
        <f>'工资表-3月'!AL39</f>
        <v>0</v>
      </c>
      <c r="AW39" s="1">
        <f>'工资表-4月'!AL39</f>
        <v>0</v>
      </c>
      <c r="AX39" s="1">
        <f>'工资表-5月'!AL39</f>
        <v>0</v>
      </c>
      <c r="AY39" s="1">
        <f>'工资表-6月'!AL39</f>
        <v>0</v>
      </c>
      <c r="AZ39" s="1">
        <f>'工资表-7月'!AL39</f>
        <v>0</v>
      </c>
      <c r="BA39" s="1">
        <f>'工资表-8月'!AL39</f>
        <v>0</v>
      </c>
      <c r="BB39" s="1">
        <f>'工资表-9月'!AL39</f>
        <v>0</v>
      </c>
      <c r="BC39" s="1">
        <f>'工资表-10月'!AL39</f>
        <v>0</v>
      </c>
      <c r="BD39" s="1">
        <f>'工资表-11月'!AL39</f>
        <v>0</v>
      </c>
      <c r="BE39" s="1">
        <f>'工资表-12月'!AL39</f>
        <v>0</v>
      </c>
    </row>
    <row r="40" spans="1:57" s="1" customFormat="1" ht="12.95" customHeight="1">
      <c r="A40" s="9">
        <v>36</v>
      </c>
      <c r="B40" s="37"/>
      <c r="C40" s="34"/>
      <c r="D40" s="35"/>
      <c r="E40" s="36"/>
      <c r="F40" s="13"/>
      <c r="G40" s="14">
        <f>SUM('工资表-1月:工资表-12月'!G40)</f>
        <v>0</v>
      </c>
      <c r="H40" s="14">
        <f>SUM('工资表-1月:工资表-12月'!H40)</f>
        <v>0</v>
      </c>
      <c r="I40" s="14">
        <f>SUM('工资表-1月:工资表-12月'!I40)</f>
        <v>0</v>
      </c>
      <c r="J40" s="14">
        <f>SUM('工资表-1月:工资表-12月'!J40)</f>
        <v>0</v>
      </c>
      <c r="K40" s="14">
        <f>SUM('工资表-1月:工资表-12月'!K40)</f>
        <v>0</v>
      </c>
      <c r="L40" s="14">
        <f>SUM('工资表-1月:工资表-12月'!L40)</f>
        <v>0</v>
      </c>
      <c r="M40" s="14">
        <f>SUM('工资表-1月:工资表-12月'!M40)</f>
        <v>0</v>
      </c>
      <c r="N40" s="14">
        <f>SUM('工资表-1月:工资表-12月'!N40)</f>
        <v>0</v>
      </c>
      <c r="O40" s="14">
        <f>SUM('工资表-1月:工资表-12月'!O40)</f>
        <v>0</v>
      </c>
      <c r="P40" s="14">
        <f>SUM('工资表-1月:工资表-12月'!P40)</f>
        <v>0</v>
      </c>
      <c r="Q40" s="14">
        <f>SUM('工资表-1月:工资表-12月'!Q40)</f>
        <v>0</v>
      </c>
      <c r="R40" s="19">
        <f t="shared" si="8"/>
        <v>0</v>
      </c>
      <c r="S40" s="14">
        <f>SUM('工资表-1月:工资表-12月'!S40)</f>
        <v>0</v>
      </c>
      <c r="T40" s="14">
        <f>SUM('工资表-1月:工资表-12月'!T40)</f>
        <v>0</v>
      </c>
      <c r="U40" s="14">
        <f>SUM('工资表-1月:工资表-12月'!U40)</f>
        <v>0</v>
      </c>
      <c r="V40" s="14">
        <f>SUM('工资表-1月:工资表-12月'!V40)</f>
        <v>0</v>
      </c>
      <c r="W40" s="14">
        <f>SUM('工资表-1月:工资表-12月'!W40)</f>
        <v>0</v>
      </c>
      <c r="X40" s="14">
        <f>SUM('工资表-1月:工资表-12月'!X40)</f>
        <v>0</v>
      </c>
      <c r="Y40" s="20">
        <f t="shared" ref="Y40:Y42" si="15">S40+T40+U40+V40+W40+X40</f>
        <v>0</v>
      </c>
      <c r="Z40" s="43">
        <f t="shared" ref="Z40:Z42" si="16">R40+Y40</f>
        <v>0</v>
      </c>
      <c r="AA40" s="14">
        <f>SUM('工资表-1月:工资表-12月'!AA40)</f>
        <v>0</v>
      </c>
      <c r="AB40" s="14">
        <f>SUM('工资表-1月:工资表-12月'!AB40)</f>
        <v>0</v>
      </c>
      <c r="AC40" s="14">
        <f>SUM('工资表-1月:工资表-12月'!AC40)</f>
        <v>0</v>
      </c>
      <c r="AD40" s="14">
        <f>SUM('工资表-1月:工资表-12月'!AD40)</f>
        <v>0</v>
      </c>
      <c r="AE40" s="14">
        <f>SUM('工资表-1月:工资表-12月'!AE40)</f>
        <v>0</v>
      </c>
      <c r="AF40" s="14">
        <f>SUM('工资表-1月:工资表-12月'!AF40)</f>
        <v>0</v>
      </c>
      <c r="AG40" s="14">
        <f>SUM('工资表-1月:工资表-12月'!AG40)</f>
        <v>0</v>
      </c>
      <c r="AH40" s="14">
        <f>SUM('工资表-1月:工资表-12月'!AH40)</f>
        <v>0</v>
      </c>
      <c r="AI40" s="14">
        <f>SUM('工资表-1月:工资表-12月'!AI40)</f>
        <v>0</v>
      </c>
      <c r="AJ40" s="45">
        <f t="shared" si="14"/>
        <v>0</v>
      </c>
      <c r="AK40" s="46">
        <f t="shared" si="11"/>
        <v>0</v>
      </c>
      <c r="AL40" s="46">
        <f>ROUND(MAX(AK40*{0.03,0.1,0.2,0.25,0.3,0.35,0.45}-{0,2520,16920,31920,52920,85920,181920},0),2)</f>
        <v>0</v>
      </c>
      <c r="AM40" s="46">
        <f>SUM('工资表-1月:工资表-12月'!AL40)</f>
        <v>0</v>
      </c>
      <c r="AN40" s="47">
        <f t="shared" si="4"/>
        <v>0</v>
      </c>
      <c r="AO40" s="31">
        <f>SUM('工资表-1月:工资表-12月'!AM40)</f>
        <v>0</v>
      </c>
      <c r="AP40" s="26">
        <f t="shared" si="5"/>
        <v>0</v>
      </c>
      <c r="AQ40" s="26">
        <f t="shared" si="6"/>
        <v>0</v>
      </c>
      <c r="AS40" s="48">
        <f t="shared" si="7"/>
        <v>0</v>
      </c>
      <c r="AT40" s="1">
        <f>'工资表-1月'!AL40</f>
        <v>0</v>
      </c>
      <c r="AU40" s="1">
        <f>'工资表-2月'!AL40</f>
        <v>0</v>
      </c>
      <c r="AV40" s="1">
        <f>'工资表-3月'!AL40</f>
        <v>0</v>
      </c>
      <c r="AW40" s="1">
        <f>'工资表-4月'!AL40</f>
        <v>0</v>
      </c>
      <c r="AX40" s="1">
        <f>'工资表-5月'!AL40</f>
        <v>0</v>
      </c>
      <c r="AY40" s="1">
        <f>'工资表-6月'!AL40</f>
        <v>0</v>
      </c>
      <c r="AZ40" s="1">
        <f>'工资表-7月'!AL40</f>
        <v>0</v>
      </c>
      <c r="BA40" s="1">
        <f>'工资表-8月'!AL40</f>
        <v>0</v>
      </c>
      <c r="BB40" s="1">
        <f>'工资表-9月'!AL40</f>
        <v>0</v>
      </c>
      <c r="BC40" s="1">
        <f>'工资表-10月'!AL40</f>
        <v>0</v>
      </c>
      <c r="BD40" s="1">
        <f>'工资表-11月'!AL40</f>
        <v>0</v>
      </c>
      <c r="BE40" s="1">
        <f>'工资表-12月'!AL40</f>
        <v>0</v>
      </c>
    </row>
    <row r="41" spans="1:57" s="1" customFormat="1" ht="12.95" customHeight="1">
      <c r="A41" s="9">
        <v>37</v>
      </c>
      <c r="B41" s="34"/>
      <c r="C41" s="34"/>
      <c r="D41" s="35"/>
      <c r="E41" s="36"/>
      <c r="F41" s="13"/>
      <c r="G41" s="14">
        <f>SUM('工资表-1月:工资表-12月'!G41)</f>
        <v>0</v>
      </c>
      <c r="H41" s="14">
        <f>SUM('工资表-1月:工资表-12月'!H41)</f>
        <v>0</v>
      </c>
      <c r="I41" s="14">
        <f>SUM('工资表-1月:工资表-12月'!I41)</f>
        <v>0</v>
      </c>
      <c r="J41" s="14">
        <f>SUM('工资表-1月:工资表-12月'!J41)</f>
        <v>0</v>
      </c>
      <c r="K41" s="14">
        <f>SUM('工资表-1月:工资表-12月'!K41)</f>
        <v>0</v>
      </c>
      <c r="L41" s="14">
        <f>SUM('工资表-1月:工资表-12月'!L41)</f>
        <v>0</v>
      </c>
      <c r="M41" s="14">
        <f>SUM('工资表-1月:工资表-12月'!M41)</f>
        <v>0</v>
      </c>
      <c r="N41" s="14">
        <f>SUM('工资表-1月:工资表-12月'!N41)</f>
        <v>0</v>
      </c>
      <c r="O41" s="14">
        <f>SUM('工资表-1月:工资表-12月'!O41)</f>
        <v>0</v>
      </c>
      <c r="P41" s="14">
        <f>SUM('工资表-1月:工资表-12月'!P41)</f>
        <v>0</v>
      </c>
      <c r="Q41" s="14">
        <f>SUM('工资表-1月:工资表-12月'!Q41)</f>
        <v>0</v>
      </c>
      <c r="R41" s="19">
        <f t="shared" ref="R41:R42" si="17">G41+K41+L41+M41+N41-O41-P41-Q41</f>
        <v>0</v>
      </c>
      <c r="S41" s="14">
        <f>SUM('工资表-1月:工资表-12月'!S41)</f>
        <v>0</v>
      </c>
      <c r="T41" s="14">
        <f>SUM('工资表-1月:工资表-12月'!T41)</f>
        <v>0</v>
      </c>
      <c r="U41" s="14">
        <f>SUM('工资表-1月:工资表-12月'!U41)</f>
        <v>0</v>
      </c>
      <c r="V41" s="14">
        <f>SUM('工资表-1月:工资表-12月'!V41)</f>
        <v>0</v>
      </c>
      <c r="W41" s="14">
        <f>SUM('工资表-1月:工资表-12月'!W41)</f>
        <v>0</v>
      </c>
      <c r="X41" s="14">
        <f>SUM('工资表-1月:工资表-12月'!X41)</f>
        <v>0</v>
      </c>
      <c r="Y41" s="20">
        <f t="shared" si="15"/>
        <v>0</v>
      </c>
      <c r="Z41" s="43">
        <f t="shared" si="16"/>
        <v>0</v>
      </c>
      <c r="AA41" s="14">
        <f>SUM('工资表-1月:工资表-12月'!AA41)</f>
        <v>0</v>
      </c>
      <c r="AB41" s="14">
        <f>SUM('工资表-1月:工资表-12月'!AB41)</f>
        <v>0</v>
      </c>
      <c r="AC41" s="14">
        <f>SUM('工资表-1月:工资表-12月'!AC41)</f>
        <v>0</v>
      </c>
      <c r="AD41" s="14">
        <f>SUM('工资表-1月:工资表-12月'!AD41)</f>
        <v>0</v>
      </c>
      <c r="AE41" s="14">
        <f>SUM('工资表-1月:工资表-12月'!AE41)</f>
        <v>0</v>
      </c>
      <c r="AF41" s="14">
        <f>SUM('工资表-1月:工资表-12月'!AF41)</f>
        <v>0</v>
      </c>
      <c r="AG41" s="14">
        <f>SUM('工资表-1月:工资表-12月'!AG41)</f>
        <v>0</v>
      </c>
      <c r="AH41" s="14">
        <f>SUM('工资表-1月:工资表-12月'!AH41)</f>
        <v>0</v>
      </c>
      <c r="AI41" s="14">
        <f>SUM('工资表-1月:工资表-12月'!AI41)</f>
        <v>0</v>
      </c>
      <c r="AJ41" s="45">
        <f t="shared" si="14"/>
        <v>0</v>
      </c>
      <c r="AK41" s="46">
        <f t="shared" si="11"/>
        <v>0</v>
      </c>
      <c r="AL41" s="46">
        <f>ROUND(MAX(AK41*{0.03,0.1,0.2,0.25,0.3,0.35,0.45}-{0,2520,16920,31920,52920,85920,181920},0),2)</f>
        <v>0</v>
      </c>
      <c r="AM41" s="46">
        <f>SUM('工资表-1月:工资表-12月'!AL41)</f>
        <v>0</v>
      </c>
      <c r="AN41" s="47">
        <f t="shared" si="4"/>
        <v>0</v>
      </c>
      <c r="AO41" s="31">
        <f>SUM('工资表-1月:工资表-12月'!AM41)</f>
        <v>0</v>
      </c>
      <c r="AP41" s="26">
        <f t="shared" si="5"/>
        <v>0</v>
      </c>
      <c r="AQ41" s="26">
        <f t="shared" si="6"/>
        <v>0</v>
      </c>
      <c r="AS41" s="48">
        <f t="shared" si="7"/>
        <v>0</v>
      </c>
      <c r="AT41" s="1">
        <f>'工资表-1月'!AL41</f>
        <v>0</v>
      </c>
      <c r="AU41" s="1">
        <f>'工资表-2月'!AL41</f>
        <v>0</v>
      </c>
      <c r="AV41" s="1">
        <f>'工资表-3月'!AL41</f>
        <v>0</v>
      </c>
      <c r="AW41" s="1">
        <f>'工资表-4月'!AL41</f>
        <v>0</v>
      </c>
      <c r="AX41" s="1">
        <f>'工资表-5月'!AL41</f>
        <v>0</v>
      </c>
      <c r="AY41" s="1">
        <f>'工资表-6月'!AL41</f>
        <v>0</v>
      </c>
      <c r="AZ41" s="1">
        <f>'工资表-7月'!AL41</f>
        <v>0</v>
      </c>
      <c r="BA41" s="1">
        <f>'工资表-8月'!AL41</f>
        <v>0</v>
      </c>
      <c r="BB41" s="1">
        <f>'工资表-9月'!AL41</f>
        <v>0</v>
      </c>
      <c r="BC41" s="1">
        <f>'工资表-10月'!AL41</f>
        <v>0</v>
      </c>
      <c r="BD41" s="1">
        <f>'工资表-11月'!AL41</f>
        <v>0</v>
      </c>
      <c r="BE41" s="1">
        <f>'工资表-12月'!AL41</f>
        <v>0</v>
      </c>
    </row>
    <row r="42" spans="1:57" s="1" customFormat="1" ht="12.95" customHeight="1">
      <c r="A42" s="9">
        <v>38</v>
      </c>
      <c r="B42" s="34"/>
      <c r="C42" s="34"/>
      <c r="D42" s="35"/>
      <c r="E42" s="36"/>
      <c r="F42" s="13"/>
      <c r="G42" s="14">
        <f>SUM('工资表-1月:工资表-12月'!G42)</f>
        <v>0</v>
      </c>
      <c r="H42" s="14">
        <f>SUM('工资表-1月:工资表-12月'!H42)</f>
        <v>0</v>
      </c>
      <c r="I42" s="14">
        <f>SUM('工资表-1月:工资表-12月'!I42)</f>
        <v>0</v>
      </c>
      <c r="J42" s="14">
        <f>SUM('工资表-1月:工资表-12月'!J42)</f>
        <v>0</v>
      </c>
      <c r="K42" s="14">
        <f>SUM('工资表-1月:工资表-12月'!K42)</f>
        <v>0</v>
      </c>
      <c r="L42" s="14">
        <f>SUM('工资表-1月:工资表-12月'!L42)</f>
        <v>0</v>
      </c>
      <c r="M42" s="14">
        <f>SUM('工资表-1月:工资表-12月'!M42)</f>
        <v>0</v>
      </c>
      <c r="N42" s="14">
        <f>SUM('工资表-1月:工资表-12月'!N42)</f>
        <v>0</v>
      </c>
      <c r="O42" s="14">
        <f>SUM('工资表-1月:工资表-12月'!O42)</f>
        <v>0</v>
      </c>
      <c r="P42" s="14">
        <f>SUM('工资表-1月:工资表-12月'!P42)</f>
        <v>0</v>
      </c>
      <c r="Q42" s="14">
        <f>SUM('工资表-1月:工资表-12月'!Q42)</f>
        <v>0</v>
      </c>
      <c r="R42" s="19">
        <f t="shared" si="17"/>
        <v>0</v>
      </c>
      <c r="S42" s="14">
        <f>SUM('工资表-1月:工资表-12月'!S42)</f>
        <v>0</v>
      </c>
      <c r="T42" s="14">
        <f>SUM('工资表-1月:工资表-12月'!T42)</f>
        <v>0</v>
      </c>
      <c r="U42" s="14">
        <f>SUM('工资表-1月:工资表-12月'!U42)</f>
        <v>0</v>
      </c>
      <c r="V42" s="14">
        <f>SUM('工资表-1月:工资表-12月'!V42)</f>
        <v>0</v>
      </c>
      <c r="W42" s="14">
        <f>SUM('工资表-1月:工资表-12月'!W42)</f>
        <v>0</v>
      </c>
      <c r="X42" s="14">
        <f>SUM('工资表-1月:工资表-12月'!X42)</f>
        <v>0</v>
      </c>
      <c r="Y42" s="20">
        <f t="shared" si="15"/>
        <v>0</v>
      </c>
      <c r="Z42" s="43">
        <f t="shared" si="16"/>
        <v>0</v>
      </c>
      <c r="AA42" s="14">
        <f>SUM('工资表-1月:工资表-12月'!AA42)</f>
        <v>0</v>
      </c>
      <c r="AB42" s="14">
        <f>SUM('工资表-1月:工资表-12月'!AB42)</f>
        <v>0</v>
      </c>
      <c r="AC42" s="14">
        <f>SUM('工资表-1月:工资表-12月'!AC42)</f>
        <v>0</v>
      </c>
      <c r="AD42" s="14">
        <f>SUM('工资表-1月:工资表-12月'!AD42)</f>
        <v>0</v>
      </c>
      <c r="AE42" s="14">
        <f>SUM('工资表-1月:工资表-12月'!AE42)</f>
        <v>0</v>
      </c>
      <c r="AF42" s="14">
        <f>SUM('工资表-1月:工资表-12月'!AF42)</f>
        <v>0</v>
      </c>
      <c r="AG42" s="14">
        <f>SUM('工资表-1月:工资表-12月'!AG42)</f>
        <v>0</v>
      </c>
      <c r="AH42" s="14">
        <f>SUM('工资表-1月:工资表-12月'!AH42)</f>
        <v>0</v>
      </c>
      <c r="AI42" s="14">
        <f>SUM('工资表-1月:工资表-12月'!AI42)</f>
        <v>0</v>
      </c>
      <c r="AJ42" s="45">
        <f t="shared" si="14"/>
        <v>0</v>
      </c>
      <c r="AK42" s="46">
        <f t="shared" si="11"/>
        <v>0</v>
      </c>
      <c r="AL42" s="46">
        <f>ROUND(MAX(AK42*{0.03,0.1,0.2,0.25,0.3,0.35,0.45}-{0,2520,16920,31920,52920,85920,181920},0),2)</f>
        <v>0</v>
      </c>
      <c r="AM42" s="46">
        <f>SUM('工资表-1月:工资表-12月'!AL42)</f>
        <v>0</v>
      </c>
      <c r="AN42" s="47">
        <f t="shared" si="4"/>
        <v>0</v>
      </c>
      <c r="AO42" s="31">
        <f>SUM('工资表-1月:工资表-12月'!AM42)</f>
        <v>0</v>
      </c>
      <c r="AP42" s="26">
        <f t="shared" si="5"/>
        <v>0</v>
      </c>
      <c r="AQ42" s="26">
        <f t="shared" si="6"/>
        <v>0</v>
      </c>
      <c r="AS42" s="48">
        <f t="shared" si="7"/>
        <v>0</v>
      </c>
      <c r="AT42" s="1">
        <f>'工资表-1月'!AL42</f>
        <v>0</v>
      </c>
      <c r="AU42" s="1">
        <f>'工资表-2月'!AL42</f>
        <v>0</v>
      </c>
      <c r="AV42" s="1">
        <f>'工资表-3月'!AL42</f>
        <v>0</v>
      </c>
      <c r="AW42" s="1">
        <f>'工资表-4月'!AL42</f>
        <v>0</v>
      </c>
      <c r="AX42" s="1">
        <f>'工资表-5月'!AL42</f>
        <v>0</v>
      </c>
      <c r="AY42" s="1">
        <f>'工资表-6月'!AL42</f>
        <v>0</v>
      </c>
      <c r="AZ42" s="1">
        <f>'工资表-7月'!AL42</f>
        <v>0</v>
      </c>
      <c r="BA42" s="1">
        <f>'工资表-8月'!AL42</f>
        <v>0</v>
      </c>
      <c r="BB42" s="1">
        <f>'工资表-9月'!AL42</f>
        <v>0</v>
      </c>
      <c r="BC42" s="1">
        <f>'工资表-10月'!AL42</f>
        <v>0</v>
      </c>
      <c r="BD42" s="1">
        <f>'工资表-11月'!AL42</f>
        <v>0</v>
      </c>
      <c r="BE42" s="1">
        <f>'工资表-12月'!AL42</f>
        <v>0</v>
      </c>
    </row>
    <row r="43" spans="1:57" s="1" customFormat="1" ht="12.95" customHeight="1">
      <c r="A43" s="9">
        <v>39</v>
      </c>
      <c r="B43" s="34"/>
      <c r="C43" s="34"/>
      <c r="D43" s="35"/>
      <c r="E43" s="36"/>
      <c r="F43" s="13"/>
      <c r="G43" s="14">
        <f>SUM('工资表-1月:工资表-12月'!G43)</f>
        <v>0</v>
      </c>
      <c r="H43" s="14">
        <f>SUM('工资表-1月:工资表-12月'!H43)</f>
        <v>0</v>
      </c>
      <c r="I43" s="14">
        <f>SUM('工资表-1月:工资表-12月'!I43)</f>
        <v>0</v>
      </c>
      <c r="J43" s="14">
        <f>SUM('工资表-1月:工资表-12月'!J43)</f>
        <v>0</v>
      </c>
      <c r="K43" s="14">
        <f>SUM('工资表-1月:工资表-12月'!K43)</f>
        <v>0</v>
      </c>
      <c r="L43" s="14">
        <f>SUM('工资表-1月:工资表-12月'!L43)</f>
        <v>0</v>
      </c>
      <c r="M43" s="14">
        <f>SUM('工资表-1月:工资表-12月'!M43)</f>
        <v>0</v>
      </c>
      <c r="N43" s="14">
        <f>SUM('工资表-1月:工资表-12月'!N43)</f>
        <v>0</v>
      </c>
      <c r="O43" s="14">
        <f>SUM('工资表-1月:工资表-12月'!O43)</f>
        <v>0</v>
      </c>
      <c r="P43" s="14">
        <f>SUM('工资表-1月:工资表-12月'!P43)</f>
        <v>0</v>
      </c>
      <c r="Q43" s="14">
        <f>SUM('工资表-1月:工资表-12月'!Q43)</f>
        <v>0</v>
      </c>
      <c r="R43" s="19">
        <f t="shared" si="2"/>
        <v>0</v>
      </c>
      <c r="S43" s="14">
        <f>SUM('工资表-1月:工资表-12月'!S43)</f>
        <v>0</v>
      </c>
      <c r="T43" s="14">
        <f>SUM('工资表-1月:工资表-12月'!T43)</f>
        <v>0</v>
      </c>
      <c r="U43" s="14">
        <f>SUM('工资表-1月:工资表-12月'!U43)</f>
        <v>0</v>
      </c>
      <c r="V43" s="14">
        <f>SUM('工资表-1月:工资表-12月'!V43)</f>
        <v>0</v>
      </c>
      <c r="W43" s="14">
        <f>SUM('工资表-1月:工资表-12月'!W43)</f>
        <v>0</v>
      </c>
      <c r="X43" s="14">
        <f>SUM('工资表-1月:工资表-12月'!X43)</f>
        <v>0</v>
      </c>
      <c r="Y43" s="20">
        <f t="shared" si="3"/>
        <v>0</v>
      </c>
      <c r="Z43" s="43">
        <f t="shared" si="0"/>
        <v>0</v>
      </c>
      <c r="AA43" s="14">
        <f>SUM('工资表-1月:工资表-12月'!AA43)</f>
        <v>0</v>
      </c>
      <c r="AB43" s="14">
        <f>SUM('工资表-1月:工资表-12月'!AB43)</f>
        <v>0</v>
      </c>
      <c r="AC43" s="14">
        <f>SUM('工资表-1月:工资表-12月'!AC43)</f>
        <v>0</v>
      </c>
      <c r="AD43" s="14">
        <f>SUM('工资表-1月:工资表-12月'!AD43)</f>
        <v>0</v>
      </c>
      <c r="AE43" s="14">
        <f>SUM('工资表-1月:工资表-12月'!AE43)</f>
        <v>0</v>
      </c>
      <c r="AF43" s="14">
        <f>SUM('工资表-1月:工资表-12月'!AF43)</f>
        <v>0</v>
      </c>
      <c r="AG43" s="14">
        <f>SUM('工资表-1月:工资表-12月'!AG43)</f>
        <v>0</v>
      </c>
      <c r="AH43" s="14">
        <f>SUM('工资表-1月:工资表-12月'!AH43)</f>
        <v>0</v>
      </c>
      <c r="AI43" s="14">
        <f>SUM('工资表-1月:工资表-12月'!AI43)</f>
        <v>0</v>
      </c>
      <c r="AJ43" s="45">
        <f t="shared" si="1"/>
        <v>0</v>
      </c>
      <c r="AK43" s="46">
        <f t="shared" si="11"/>
        <v>0</v>
      </c>
      <c r="AL43" s="46">
        <f>ROUND(MAX(AK43*{0.03,0.1,0.2,0.25,0.3,0.35,0.45}-{0,2520,16920,31920,52920,85920,181920},0),2)</f>
        <v>0</v>
      </c>
      <c r="AM43" s="46">
        <f>SUM('工资表-1月:工资表-12月'!AL43)</f>
        <v>0</v>
      </c>
      <c r="AN43" s="47">
        <f t="shared" si="4"/>
        <v>0</v>
      </c>
      <c r="AO43" s="31">
        <f>SUM('工资表-1月:工资表-12月'!AM43)</f>
        <v>0</v>
      </c>
      <c r="AP43" s="26">
        <f t="shared" si="5"/>
        <v>0</v>
      </c>
      <c r="AQ43" s="26">
        <f t="shared" si="6"/>
        <v>0</v>
      </c>
      <c r="AS43" s="48">
        <f t="shared" si="7"/>
        <v>0</v>
      </c>
      <c r="AT43" s="1">
        <f>'工资表-1月'!AL43</f>
        <v>0</v>
      </c>
      <c r="AU43" s="1">
        <f>'工资表-2月'!AL43</f>
        <v>0</v>
      </c>
      <c r="AV43" s="1">
        <f>'工资表-3月'!AL43</f>
        <v>0</v>
      </c>
      <c r="AW43" s="1">
        <f>'工资表-4月'!AL43</f>
        <v>0</v>
      </c>
      <c r="AX43" s="1">
        <f>'工资表-5月'!AL43</f>
        <v>0</v>
      </c>
      <c r="AY43" s="1">
        <f>'工资表-6月'!AL43</f>
        <v>0</v>
      </c>
      <c r="AZ43" s="1">
        <f>'工资表-7月'!AL43</f>
        <v>0</v>
      </c>
      <c r="BA43" s="1">
        <f>'工资表-8月'!AL43</f>
        <v>0</v>
      </c>
      <c r="BB43" s="1">
        <f>'工资表-9月'!AL43</f>
        <v>0</v>
      </c>
      <c r="BC43" s="1">
        <f>'工资表-10月'!AL43</f>
        <v>0</v>
      </c>
      <c r="BD43" s="1">
        <f>'工资表-11月'!AL43</f>
        <v>0</v>
      </c>
      <c r="BE43" s="1">
        <f>'工资表-12月'!AL43</f>
        <v>0</v>
      </c>
    </row>
    <row r="44" spans="1:57" s="1" customFormat="1" ht="12.95" customHeight="1">
      <c r="A44" s="9">
        <v>40</v>
      </c>
      <c r="B44" s="34"/>
      <c r="C44" s="34"/>
      <c r="D44" s="35"/>
      <c r="E44" s="36"/>
      <c r="F44" s="13"/>
      <c r="G44" s="14">
        <f>SUM('工资表-1月:工资表-12月'!G44)</f>
        <v>0</v>
      </c>
      <c r="H44" s="14">
        <f>SUM('工资表-1月:工资表-12月'!H44)</f>
        <v>0</v>
      </c>
      <c r="I44" s="14">
        <f>SUM('工资表-1月:工资表-12月'!I44)</f>
        <v>0</v>
      </c>
      <c r="J44" s="14">
        <f>SUM('工资表-1月:工资表-12月'!J44)</f>
        <v>0</v>
      </c>
      <c r="K44" s="14">
        <f>SUM('工资表-1月:工资表-12月'!K44)</f>
        <v>0</v>
      </c>
      <c r="L44" s="14">
        <f>SUM('工资表-1月:工资表-12月'!L44)</f>
        <v>0</v>
      </c>
      <c r="M44" s="14">
        <f>SUM('工资表-1月:工资表-12月'!M44)</f>
        <v>0</v>
      </c>
      <c r="N44" s="14">
        <f>SUM('工资表-1月:工资表-12月'!N44)</f>
        <v>0</v>
      </c>
      <c r="O44" s="14">
        <f>SUM('工资表-1月:工资表-12月'!O44)</f>
        <v>0</v>
      </c>
      <c r="P44" s="14">
        <f>SUM('工资表-1月:工资表-12月'!P44)</f>
        <v>0</v>
      </c>
      <c r="Q44" s="14">
        <f>SUM('工资表-1月:工资表-12月'!Q44)</f>
        <v>0</v>
      </c>
      <c r="R44" s="19">
        <f t="shared" si="2"/>
        <v>0</v>
      </c>
      <c r="S44" s="14">
        <f>SUM('工资表-1月:工资表-12月'!S44)</f>
        <v>0</v>
      </c>
      <c r="T44" s="14">
        <f>SUM('工资表-1月:工资表-12月'!T44)</f>
        <v>0</v>
      </c>
      <c r="U44" s="14">
        <f>SUM('工资表-1月:工资表-12月'!U44)</f>
        <v>0</v>
      </c>
      <c r="V44" s="14">
        <f>SUM('工资表-1月:工资表-12月'!V44)</f>
        <v>0</v>
      </c>
      <c r="W44" s="14">
        <f>SUM('工资表-1月:工资表-12月'!W44)</f>
        <v>0</v>
      </c>
      <c r="X44" s="14">
        <f>SUM('工资表-1月:工资表-12月'!X44)</f>
        <v>0</v>
      </c>
      <c r="Y44" s="20">
        <f t="shared" si="3"/>
        <v>0</v>
      </c>
      <c r="Z44" s="43">
        <f t="shared" si="0"/>
        <v>0</v>
      </c>
      <c r="AA44" s="14">
        <f>SUM('工资表-1月:工资表-12月'!AA44)</f>
        <v>0</v>
      </c>
      <c r="AB44" s="14">
        <f>SUM('工资表-1月:工资表-12月'!AB44)</f>
        <v>0</v>
      </c>
      <c r="AC44" s="14">
        <f>SUM('工资表-1月:工资表-12月'!AC44)</f>
        <v>0</v>
      </c>
      <c r="AD44" s="14">
        <f>SUM('工资表-1月:工资表-12月'!AD44)</f>
        <v>0</v>
      </c>
      <c r="AE44" s="14">
        <f>SUM('工资表-1月:工资表-12月'!AE44)</f>
        <v>0</v>
      </c>
      <c r="AF44" s="14">
        <f>SUM('工资表-1月:工资表-12月'!AF44)</f>
        <v>0</v>
      </c>
      <c r="AG44" s="14">
        <f>SUM('工资表-1月:工资表-12月'!AG44)</f>
        <v>0</v>
      </c>
      <c r="AH44" s="14">
        <f>SUM('工资表-1月:工资表-12月'!AH44)</f>
        <v>0</v>
      </c>
      <c r="AI44" s="14">
        <f>SUM('工资表-1月:工资表-12月'!AI44)</f>
        <v>0</v>
      </c>
      <c r="AJ44" s="45">
        <f t="shared" si="1"/>
        <v>0</v>
      </c>
      <c r="AK44" s="46">
        <f t="shared" si="11"/>
        <v>0</v>
      </c>
      <c r="AL44" s="46">
        <f>ROUND(MAX(AK44*{0.03,0.1,0.2,0.25,0.3,0.35,0.45}-{0,2520,16920,31920,52920,85920,181920},0),2)</f>
        <v>0</v>
      </c>
      <c r="AM44" s="46">
        <f>SUM('工资表-1月:工资表-12月'!AL44)</f>
        <v>0</v>
      </c>
      <c r="AN44" s="47">
        <f t="shared" si="4"/>
        <v>0</v>
      </c>
      <c r="AO44" s="31">
        <f>SUM('工资表-1月:工资表-12月'!AM44)</f>
        <v>0</v>
      </c>
      <c r="AP44" s="26">
        <f t="shared" si="5"/>
        <v>0</v>
      </c>
      <c r="AQ44" s="26">
        <f t="shared" si="6"/>
        <v>0</v>
      </c>
      <c r="AS44" s="48">
        <f t="shared" si="7"/>
        <v>0</v>
      </c>
      <c r="AT44" s="1">
        <f>'工资表-1月'!AL44</f>
        <v>0</v>
      </c>
      <c r="AU44" s="1">
        <f>'工资表-2月'!AL44</f>
        <v>0</v>
      </c>
      <c r="AV44" s="1">
        <f>'工资表-3月'!AL44</f>
        <v>0</v>
      </c>
      <c r="AW44" s="1">
        <f>'工资表-4月'!AL44</f>
        <v>0</v>
      </c>
      <c r="AX44" s="1">
        <f>'工资表-5月'!AL44</f>
        <v>0</v>
      </c>
      <c r="AY44" s="1">
        <f>'工资表-6月'!AL44</f>
        <v>0</v>
      </c>
      <c r="AZ44" s="1">
        <f>'工资表-7月'!AL44</f>
        <v>0</v>
      </c>
      <c r="BA44" s="1">
        <f>'工资表-8月'!AL44</f>
        <v>0</v>
      </c>
      <c r="BB44" s="1">
        <f>'工资表-9月'!AL44</f>
        <v>0</v>
      </c>
      <c r="BC44" s="1">
        <f>'工资表-10月'!AL44</f>
        <v>0</v>
      </c>
      <c r="BD44" s="1">
        <f>'工资表-11月'!AL44</f>
        <v>0</v>
      </c>
      <c r="BE44" s="1">
        <f>'工资表-12月'!AL44</f>
        <v>0</v>
      </c>
    </row>
    <row r="45" spans="1:57" s="2" customFormat="1" ht="12">
      <c r="A45" s="63" t="s">
        <v>63</v>
      </c>
      <c r="B45" s="64"/>
      <c r="C45" s="64"/>
      <c r="D45" s="64"/>
      <c r="E45" s="64"/>
      <c r="F45" s="64"/>
      <c r="G45" s="16">
        <f>SUM(G5:G44)</f>
        <v>0</v>
      </c>
      <c r="H45" s="16">
        <f t="shared" ref="H45:AQ45" si="18">SUM(H5:H44)</f>
        <v>0</v>
      </c>
      <c r="I45" s="24">
        <f t="shared" si="18"/>
        <v>0</v>
      </c>
      <c r="J45" s="16">
        <f t="shared" si="18"/>
        <v>0</v>
      </c>
      <c r="K45" s="16">
        <f t="shared" si="18"/>
        <v>0</v>
      </c>
      <c r="L45" s="16">
        <f t="shared" si="18"/>
        <v>0</v>
      </c>
      <c r="M45" s="16">
        <f t="shared" si="18"/>
        <v>0</v>
      </c>
      <c r="N45" s="16">
        <f t="shared" si="18"/>
        <v>0</v>
      </c>
      <c r="O45" s="16">
        <f t="shared" si="18"/>
        <v>0</v>
      </c>
      <c r="P45" s="16">
        <f t="shared" si="18"/>
        <v>0</v>
      </c>
      <c r="Q45" s="16">
        <f t="shared" si="18"/>
        <v>0</v>
      </c>
      <c r="R45" s="16">
        <f t="shared" si="18"/>
        <v>0</v>
      </c>
      <c r="S45" s="16">
        <f t="shared" si="18"/>
        <v>0</v>
      </c>
      <c r="T45" s="16">
        <f t="shared" si="18"/>
        <v>0</v>
      </c>
      <c r="U45" s="16">
        <f t="shared" si="18"/>
        <v>0</v>
      </c>
      <c r="V45" s="16">
        <f t="shared" si="18"/>
        <v>0</v>
      </c>
      <c r="W45" s="16">
        <f t="shared" si="18"/>
        <v>0</v>
      </c>
      <c r="X45" s="16">
        <f t="shared" si="18"/>
        <v>0</v>
      </c>
      <c r="Y45" s="16">
        <f t="shared" si="18"/>
        <v>0</v>
      </c>
      <c r="Z45" s="44">
        <f t="shared" si="18"/>
        <v>0</v>
      </c>
      <c r="AA45" s="32">
        <f t="shared" si="18"/>
        <v>0</v>
      </c>
      <c r="AB45" s="16">
        <f t="shared" si="18"/>
        <v>0</v>
      </c>
      <c r="AC45" s="16">
        <f t="shared" si="18"/>
        <v>0</v>
      </c>
      <c r="AD45" s="16">
        <f t="shared" si="18"/>
        <v>0</v>
      </c>
      <c r="AE45" s="16">
        <f t="shared" si="18"/>
        <v>0</v>
      </c>
      <c r="AF45" s="16">
        <f t="shared" si="18"/>
        <v>0</v>
      </c>
      <c r="AG45" s="16">
        <f t="shared" si="18"/>
        <v>0</v>
      </c>
      <c r="AH45" s="16">
        <f t="shared" si="18"/>
        <v>0</v>
      </c>
      <c r="AI45" s="16">
        <f t="shared" si="18"/>
        <v>0</v>
      </c>
      <c r="AJ45" s="16">
        <f t="shared" si="18"/>
        <v>0</v>
      </c>
      <c r="AK45" s="46">
        <f t="shared" si="11"/>
        <v>0</v>
      </c>
      <c r="AL45" s="16">
        <f t="shared" si="18"/>
        <v>0</v>
      </c>
      <c r="AM45" s="16">
        <f t="shared" si="18"/>
        <v>0</v>
      </c>
      <c r="AN45" s="16">
        <f t="shared" si="18"/>
        <v>0</v>
      </c>
      <c r="AO45" s="16">
        <f t="shared" si="18"/>
        <v>0</v>
      </c>
      <c r="AP45" s="16">
        <f t="shared" si="18"/>
        <v>0</v>
      </c>
      <c r="AQ45" s="16">
        <f t="shared" si="18"/>
        <v>0</v>
      </c>
    </row>
    <row r="46" spans="1:57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1:57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  <row r="48" spans="1:57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</row>
    <row r="50" spans="1:43">
      <c r="A50" s="38" t="s">
        <v>65</v>
      </c>
      <c r="B50" s="39"/>
      <c r="C50" s="40"/>
      <c r="D50" s="39"/>
      <c r="E50" s="39"/>
      <c r="F50" s="39"/>
      <c r="G50" s="41">
        <f>G45-SUM('工资表-1月:工资表-12月'!G45)</f>
        <v>0</v>
      </c>
      <c r="H50" s="41">
        <f>H45-SUM('工资表-1月:工资表-12月'!H45)</f>
        <v>0</v>
      </c>
      <c r="I50" s="41">
        <f>I45-SUM('工资表-1月:工资表-12月'!I45)</f>
        <v>0</v>
      </c>
      <c r="J50" s="41">
        <f>J45-SUM('工资表-1月:工资表-12月'!J45)</f>
        <v>0</v>
      </c>
      <c r="K50" s="41">
        <f>K45-SUM('工资表-1月:工资表-12月'!K45)</f>
        <v>0</v>
      </c>
      <c r="L50" s="41">
        <f>L45-SUM('工资表-1月:工资表-12月'!L45)</f>
        <v>0</v>
      </c>
      <c r="M50" s="41">
        <f>M45-SUM('工资表-1月:工资表-12月'!M45)</f>
        <v>0</v>
      </c>
      <c r="N50" s="41">
        <f>N45-SUM('工资表-1月:工资表-12月'!N45)</f>
        <v>0</v>
      </c>
      <c r="O50" s="41">
        <f>O45-SUM('工资表-1月:工资表-12月'!O45)</f>
        <v>0</v>
      </c>
      <c r="P50" s="41">
        <f>P45-SUM('工资表-1月:工资表-12月'!P45)</f>
        <v>0</v>
      </c>
      <c r="Q50" s="41">
        <f>Q45-SUM('工资表-1月:工资表-12月'!Q45)</f>
        <v>0</v>
      </c>
      <c r="R50" s="41">
        <f>R45-SUM('工资表-1月:工资表-12月'!R45)</f>
        <v>0</v>
      </c>
      <c r="S50" s="41">
        <f>S45-SUM('工资表-1月:工资表-12月'!S45)</f>
        <v>0</v>
      </c>
      <c r="T50" s="41">
        <f>T45-SUM('工资表-1月:工资表-12月'!T45)</f>
        <v>0</v>
      </c>
      <c r="U50" s="41">
        <f>U45-SUM('工资表-1月:工资表-12月'!U45)</f>
        <v>0</v>
      </c>
      <c r="V50" s="41">
        <f>V45-SUM('工资表-1月:工资表-12月'!V45)</f>
        <v>0</v>
      </c>
      <c r="W50" s="41">
        <f>W45-SUM('工资表-1月:工资表-12月'!W45)</f>
        <v>0</v>
      </c>
      <c r="X50" s="41">
        <f>X45-SUM('工资表-1月:工资表-12月'!X45)</f>
        <v>0</v>
      </c>
      <c r="Y50" s="41">
        <f>Y45-SUM('工资表-1月:工资表-12月'!Y45)</f>
        <v>0</v>
      </c>
      <c r="Z50" s="41">
        <f>Z45-SUM('工资表-1月:工资表-12月'!Z45)</f>
        <v>0</v>
      </c>
      <c r="AA50" s="41">
        <f>AA45-SUM('工资表-1月:工资表-12月'!AA45)</f>
        <v>0</v>
      </c>
      <c r="AB50" s="41">
        <f>AB45-SUM('工资表-1月:工资表-12月'!AB45)</f>
        <v>0</v>
      </c>
      <c r="AC50" s="41">
        <f>AC45-SUM('工资表-1月:工资表-12月'!AC45)</f>
        <v>0</v>
      </c>
      <c r="AD50" s="41">
        <f>AD45-SUM('工资表-1月:工资表-12月'!AD45)</f>
        <v>0</v>
      </c>
      <c r="AE50" s="41">
        <f>AE45-SUM('工资表-1月:工资表-12月'!AE45)</f>
        <v>0</v>
      </c>
      <c r="AF50" s="41">
        <f>AF45-SUM('工资表-1月:工资表-12月'!AF45)</f>
        <v>0</v>
      </c>
      <c r="AG50" s="41">
        <f>AG45-SUM('工资表-1月:工资表-12月'!AG45)</f>
        <v>0</v>
      </c>
      <c r="AH50" s="41">
        <f>AH45-SUM('工资表-1月:工资表-12月'!AH45)</f>
        <v>0</v>
      </c>
      <c r="AI50" s="41">
        <f>AI45-SUM('工资表-1月:工资表-12月'!AI45)</f>
        <v>0</v>
      </c>
      <c r="AJ50" s="41">
        <f>AJ45-SUM('工资表-1月:工资表-12月'!AJ45)</f>
        <v>0</v>
      </c>
      <c r="AK50" s="41"/>
      <c r="AL50" s="41"/>
      <c r="AM50" s="41"/>
      <c r="AN50" s="41"/>
      <c r="AO50" s="41">
        <f>AO45-SUM('工资表-1月:工资表-12月'!AM45)</f>
        <v>0</v>
      </c>
      <c r="AP50" s="41">
        <f>AP45-SUM('工资表-1月:工资表-12月'!AN45)</f>
        <v>0</v>
      </c>
      <c r="AQ50" s="41">
        <f>AQ45-SUM('工资表-1月:工资表-12月'!AO45)</f>
        <v>0</v>
      </c>
    </row>
    <row r="52" spans="1:43">
      <c r="A52" s="42"/>
      <c r="B52" s="42"/>
    </row>
    <row r="53" spans="1:43">
      <c r="B53" s="42"/>
    </row>
    <row r="54" spans="1:43">
      <c r="B54" s="42"/>
    </row>
    <row r="55" spans="1:43">
      <c r="B55" s="42"/>
    </row>
  </sheetData>
  <mergeCells count="38">
    <mergeCell ref="AO2:AO4"/>
    <mergeCell ref="AP2:AP4"/>
    <mergeCell ref="AQ2:AQ4"/>
    <mergeCell ref="S2:X3"/>
    <mergeCell ref="A46:AQ48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C3:AC4"/>
    <mergeCell ref="A2:A4"/>
    <mergeCell ref="B2:B4"/>
    <mergeCell ref="C2:C4"/>
    <mergeCell ref="D2:D4"/>
    <mergeCell ref="E2:E4"/>
    <mergeCell ref="AD3:AD4"/>
    <mergeCell ref="F2:F4"/>
    <mergeCell ref="A1:AQ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A3:AA4"/>
    <mergeCell ref="AB3:AB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J11" sqref="J11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J5" sqref="J5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J5" sqref="J5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M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ref="N45:AO45" si="10">SUM(N5:N44)</f>
        <v>0</v>
      </c>
      <c r="O45" s="16">
        <f t="shared" si="10"/>
        <v>0</v>
      </c>
      <c r="P45" s="16">
        <f t="shared" si="10"/>
        <v>0</v>
      </c>
      <c r="Q45" s="16">
        <f t="shared" si="10"/>
        <v>0</v>
      </c>
      <c r="R45" s="16">
        <f t="shared" si="10"/>
        <v>0</v>
      </c>
      <c r="S45" s="16">
        <f t="shared" si="10"/>
        <v>0</v>
      </c>
      <c r="T45" s="16">
        <f t="shared" si="10"/>
        <v>0</v>
      </c>
      <c r="U45" s="16">
        <f t="shared" si="10"/>
        <v>0</v>
      </c>
      <c r="V45" s="16">
        <f t="shared" si="10"/>
        <v>0</v>
      </c>
      <c r="W45" s="16">
        <f t="shared" si="10"/>
        <v>0</v>
      </c>
      <c r="X45" s="16">
        <f t="shared" si="10"/>
        <v>0</v>
      </c>
      <c r="Y45" s="16">
        <f t="shared" si="10"/>
        <v>0</v>
      </c>
      <c r="Z45" s="16">
        <f t="shared" si="10"/>
        <v>0</v>
      </c>
      <c r="AA45" s="16">
        <f t="shared" si="10"/>
        <v>0</v>
      </c>
      <c r="AB45" s="16">
        <f t="shared" si="10"/>
        <v>0</v>
      </c>
      <c r="AC45" s="16">
        <f t="shared" si="10"/>
        <v>0</v>
      </c>
      <c r="AD45" s="16">
        <f t="shared" si="10"/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M11" sqref="M11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N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ref="O45:AO45" si="10">SUM(O5:O44)</f>
        <v>0</v>
      </c>
      <c r="P45" s="16">
        <f t="shared" si="10"/>
        <v>0</v>
      </c>
      <c r="Q45" s="16">
        <f t="shared" si="10"/>
        <v>0</v>
      </c>
      <c r="R45" s="16">
        <f t="shared" si="10"/>
        <v>0</v>
      </c>
      <c r="S45" s="16">
        <f t="shared" si="10"/>
        <v>0</v>
      </c>
      <c r="T45" s="16">
        <f t="shared" si="10"/>
        <v>0</v>
      </c>
      <c r="U45" s="16">
        <f t="shared" si="10"/>
        <v>0</v>
      </c>
      <c r="V45" s="16">
        <f t="shared" si="10"/>
        <v>0</v>
      </c>
      <c r="W45" s="16">
        <f t="shared" si="10"/>
        <v>0</v>
      </c>
      <c r="X45" s="16">
        <f t="shared" si="10"/>
        <v>0</v>
      </c>
      <c r="Y45" s="16">
        <f t="shared" si="10"/>
        <v>0</v>
      </c>
      <c r="Z45" s="16">
        <f t="shared" si="10"/>
        <v>0</v>
      </c>
      <c r="AA45" s="16">
        <f t="shared" si="10"/>
        <v>0</v>
      </c>
      <c r="AB45" s="16">
        <f t="shared" si="10"/>
        <v>0</v>
      </c>
      <c r="AC45" s="16">
        <f t="shared" si="10"/>
        <v>0</v>
      </c>
      <c r="AD45" s="16">
        <f t="shared" si="10"/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G12" sqref="G12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33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8.12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65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67" t="s">
        <v>20</v>
      </c>
    </row>
    <row r="3" spans="1:41" ht="13.5" customHeight="1">
      <c r="A3" s="55"/>
      <c r="B3" s="55"/>
      <c r="C3" s="55"/>
      <c r="D3" s="49"/>
      <c r="E3" s="65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68"/>
    </row>
    <row r="4" spans="1:41" ht="21" customHeight="1">
      <c r="A4" s="55"/>
      <c r="B4" s="55"/>
      <c r="C4" s="55"/>
      <c r="D4" s="55"/>
      <c r="E4" s="65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6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30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30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ref="AK7:AK44" si="8">IF(Z7-AJ7-5000&gt;0,Z7-AJ7-5000,0)</f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ref="I8:I15" si="9">H8/20*(F8-100)</f>
        <v>0</v>
      </c>
      <c r="J8" s="18"/>
      <c r="K8" s="19">
        <f t="shared" ref="K8:K15" si="10">H8+I8-J8</f>
        <v>0</v>
      </c>
      <c r="L8" s="20"/>
      <c r="M8" s="21"/>
      <c r="N8" s="21"/>
      <c r="O8" s="22"/>
      <c r="P8" s="23"/>
      <c r="Q8" s="23"/>
      <c r="R8" s="19">
        <f t="shared" ref="R8:R15" si="11">G8+K8+L8+M8+N8-O8-P8-Q8</f>
        <v>0</v>
      </c>
      <c r="S8" s="25"/>
      <c r="T8" s="25"/>
      <c r="U8" s="25"/>
      <c r="V8" s="18"/>
      <c r="W8" s="18"/>
      <c r="X8" s="18"/>
      <c r="Y8" s="20">
        <f t="shared" ref="Y8:Y15" si="12">S8+T8+U8+V8+W8+X8</f>
        <v>0</v>
      </c>
      <c r="Z8" s="26">
        <f t="shared" ref="Z8:Z15" si="13">R8+Y8</f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ref="AJ8:AJ15" si="14">SUM(AA8:AI8)</f>
        <v>0</v>
      </c>
      <c r="AK8" s="30">
        <f t="shared" si="8"/>
        <v>0</v>
      </c>
      <c r="AL8" s="31"/>
      <c r="AM8" s="31"/>
      <c r="AN8" s="26">
        <f t="shared" ref="AN8:AN15" si="15">ROUND(Z8-AA8-AB8-AC8-AD8-AL8-AM8,2)</f>
        <v>0</v>
      </c>
      <c r="AO8" s="26">
        <f t="shared" ref="AO8:AO15" si="16">AN8-S8</f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9"/>
        <v>0</v>
      </c>
      <c r="J9" s="18"/>
      <c r="K9" s="19">
        <f t="shared" si="10"/>
        <v>0</v>
      </c>
      <c r="L9" s="20"/>
      <c r="M9" s="21"/>
      <c r="N9" s="21"/>
      <c r="O9" s="22"/>
      <c r="P9" s="23"/>
      <c r="Q9" s="23"/>
      <c r="R9" s="19">
        <f t="shared" si="11"/>
        <v>0</v>
      </c>
      <c r="S9" s="25"/>
      <c r="T9" s="25"/>
      <c r="U9" s="25"/>
      <c r="V9" s="18"/>
      <c r="W9" s="18"/>
      <c r="X9" s="18"/>
      <c r="Y9" s="20">
        <f t="shared" si="12"/>
        <v>0</v>
      </c>
      <c r="Z9" s="26">
        <f t="shared" si="13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14"/>
        <v>0</v>
      </c>
      <c r="AK9" s="30">
        <f t="shared" si="8"/>
        <v>0</v>
      </c>
      <c r="AL9" s="31"/>
      <c r="AM9" s="31"/>
      <c r="AN9" s="26">
        <f t="shared" si="15"/>
        <v>0</v>
      </c>
      <c r="AO9" s="26">
        <f t="shared" si="16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9"/>
        <v>0</v>
      </c>
      <c r="J10" s="18"/>
      <c r="K10" s="19">
        <f t="shared" si="10"/>
        <v>0</v>
      </c>
      <c r="L10" s="20"/>
      <c r="M10" s="21"/>
      <c r="N10" s="21"/>
      <c r="O10" s="22"/>
      <c r="P10" s="23"/>
      <c r="Q10" s="23"/>
      <c r="R10" s="19">
        <f t="shared" si="11"/>
        <v>0</v>
      </c>
      <c r="S10" s="25"/>
      <c r="T10" s="25"/>
      <c r="U10" s="25"/>
      <c r="V10" s="18"/>
      <c r="W10" s="18"/>
      <c r="X10" s="18"/>
      <c r="Y10" s="20">
        <f t="shared" si="12"/>
        <v>0</v>
      </c>
      <c r="Z10" s="26">
        <f t="shared" si="13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14"/>
        <v>0</v>
      </c>
      <c r="AK10" s="30">
        <f t="shared" si="8"/>
        <v>0</v>
      </c>
      <c r="AL10" s="31"/>
      <c r="AM10" s="31"/>
      <c r="AN10" s="26">
        <f t="shared" si="15"/>
        <v>0</v>
      </c>
      <c r="AO10" s="26">
        <f t="shared" si="16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9"/>
        <v>0</v>
      </c>
      <c r="J11" s="18"/>
      <c r="K11" s="19">
        <f t="shared" si="10"/>
        <v>0</v>
      </c>
      <c r="L11" s="20"/>
      <c r="M11" s="21"/>
      <c r="N11" s="21"/>
      <c r="O11" s="22"/>
      <c r="P11" s="23"/>
      <c r="Q11" s="23"/>
      <c r="R11" s="19">
        <f t="shared" si="11"/>
        <v>0</v>
      </c>
      <c r="S11" s="25"/>
      <c r="T11" s="25"/>
      <c r="U11" s="25"/>
      <c r="V11" s="18"/>
      <c r="W11" s="18"/>
      <c r="X11" s="18"/>
      <c r="Y11" s="20">
        <f t="shared" si="12"/>
        <v>0</v>
      </c>
      <c r="Z11" s="26">
        <f t="shared" si="13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14"/>
        <v>0</v>
      </c>
      <c r="AK11" s="30">
        <f t="shared" si="8"/>
        <v>0</v>
      </c>
      <c r="AL11" s="31"/>
      <c r="AM11" s="31"/>
      <c r="AN11" s="26">
        <f t="shared" si="15"/>
        <v>0</v>
      </c>
      <c r="AO11" s="26">
        <f t="shared" si="16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9"/>
        <v>0</v>
      </c>
      <c r="J12" s="18"/>
      <c r="K12" s="19">
        <f t="shared" si="10"/>
        <v>0</v>
      </c>
      <c r="L12" s="20"/>
      <c r="M12" s="21"/>
      <c r="N12" s="21"/>
      <c r="O12" s="22"/>
      <c r="P12" s="23"/>
      <c r="Q12" s="23"/>
      <c r="R12" s="19">
        <f t="shared" si="11"/>
        <v>0</v>
      </c>
      <c r="S12" s="25"/>
      <c r="T12" s="25"/>
      <c r="U12" s="25"/>
      <c r="V12" s="18"/>
      <c r="W12" s="18"/>
      <c r="X12" s="18"/>
      <c r="Y12" s="20">
        <f t="shared" si="12"/>
        <v>0</v>
      </c>
      <c r="Z12" s="26">
        <f t="shared" si="13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14"/>
        <v>0</v>
      </c>
      <c r="AK12" s="30">
        <f t="shared" si="8"/>
        <v>0</v>
      </c>
      <c r="AL12" s="31"/>
      <c r="AM12" s="31"/>
      <c r="AN12" s="26">
        <f t="shared" si="15"/>
        <v>0</v>
      </c>
      <c r="AO12" s="26">
        <f t="shared" si="16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9"/>
        <v>0</v>
      </c>
      <c r="J13" s="18"/>
      <c r="K13" s="19">
        <f t="shared" si="10"/>
        <v>0</v>
      </c>
      <c r="L13" s="20"/>
      <c r="M13" s="21"/>
      <c r="N13" s="21"/>
      <c r="O13" s="22"/>
      <c r="P13" s="23"/>
      <c r="Q13" s="23"/>
      <c r="R13" s="19">
        <f t="shared" si="11"/>
        <v>0</v>
      </c>
      <c r="S13" s="25"/>
      <c r="T13" s="25"/>
      <c r="U13" s="25"/>
      <c r="V13" s="18"/>
      <c r="W13" s="18"/>
      <c r="X13" s="18"/>
      <c r="Y13" s="20">
        <f t="shared" si="12"/>
        <v>0</v>
      </c>
      <c r="Z13" s="26">
        <f t="shared" si="13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14"/>
        <v>0</v>
      </c>
      <c r="AK13" s="30">
        <f t="shared" si="8"/>
        <v>0</v>
      </c>
      <c r="AL13" s="31"/>
      <c r="AM13" s="31"/>
      <c r="AN13" s="26">
        <f t="shared" si="15"/>
        <v>0</v>
      </c>
      <c r="AO13" s="26">
        <f t="shared" si="16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9"/>
        <v>0</v>
      </c>
      <c r="J14" s="18"/>
      <c r="K14" s="19">
        <f t="shared" si="10"/>
        <v>0</v>
      </c>
      <c r="L14" s="20"/>
      <c r="M14" s="21"/>
      <c r="N14" s="21"/>
      <c r="O14" s="22"/>
      <c r="P14" s="23"/>
      <c r="Q14" s="23"/>
      <c r="R14" s="19">
        <f t="shared" si="11"/>
        <v>0</v>
      </c>
      <c r="S14" s="25"/>
      <c r="T14" s="25"/>
      <c r="U14" s="25"/>
      <c r="V14" s="18"/>
      <c r="W14" s="18"/>
      <c r="X14" s="18"/>
      <c r="Y14" s="20">
        <f t="shared" si="12"/>
        <v>0</v>
      </c>
      <c r="Z14" s="26">
        <f t="shared" si="13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14"/>
        <v>0</v>
      </c>
      <c r="AK14" s="30">
        <f t="shared" si="8"/>
        <v>0</v>
      </c>
      <c r="AL14" s="31"/>
      <c r="AM14" s="31"/>
      <c r="AN14" s="26">
        <f t="shared" si="15"/>
        <v>0</v>
      </c>
      <c r="AO14" s="26">
        <f t="shared" si="16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9"/>
        <v>0</v>
      </c>
      <c r="J15" s="18"/>
      <c r="K15" s="19">
        <f t="shared" si="10"/>
        <v>0</v>
      </c>
      <c r="L15" s="20"/>
      <c r="M15" s="21"/>
      <c r="N15" s="21"/>
      <c r="O15" s="22"/>
      <c r="P15" s="23"/>
      <c r="Q15" s="23"/>
      <c r="R15" s="19">
        <f t="shared" si="11"/>
        <v>0</v>
      </c>
      <c r="S15" s="25"/>
      <c r="T15" s="25"/>
      <c r="U15" s="25"/>
      <c r="V15" s="18"/>
      <c r="W15" s="18"/>
      <c r="X15" s="18"/>
      <c r="Y15" s="20">
        <f t="shared" si="12"/>
        <v>0</v>
      </c>
      <c r="Z15" s="26">
        <f t="shared" si="13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14"/>
        <v>0</v>
      </c>
      <c r="AK15" s="30">
        <f t="shared" si="8"/>
        <v>0</v>
      </c>
      <c r="AL15" s="31"/>
      <c r="AM15" s="31"/>
      <c r="AN15" s="26">
        <f t="shared" si="15"/>
        <v>0</v>
      </c>
      <c r="AO15" s="26">
        <f t="shared" si="16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ref="I20:I30" si="17">H20/20*(F20-100)</f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ref="R20:R30" si="18">G20+K20+L20+M20+N20-O20-P20-Q20</f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ref="Z20:Z30" si="19">R20+Y20</f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ref="AJ20:AJ30" si="20">SUM(AA20:AI20)</f>
        <v>0</v>
      </c>
      <c r="AK20" s="30">
        <f t="shared" si="8"/>
        <v>0</v>
      </c>
      <c r="AL20" s="31"/>
      <c r="AM20" s="31"/>
      <c r="AN20" s="26">
        <f t="shared" ref="AN20:AN30" si="21">ROUND(Z20-AA20-AB20-AC20-AD20-AL20-AM20,2)</f>
        <v>0</v>
      </c>
      <c r="AO20" s="26">
        <f t="shared" ref="AO20:AO30" si="22">AN20-S20</f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17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8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19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20"/>
        <v>0</v>
      </c>
      <c r="AK21" s="30">
        <f t="shared" si="8"/>
        <v>0</v>
      </c>
      <c r="AL21" s="31"/>
      <c r="AM21" s="31"/>
      <c r="AN21" s="26">
        <f t="shared" si="21"/>
        <v>0</v>
      </c>
      <c r="AO21" s="26">
        <f t="shared" si="22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17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8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19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20"/>
        <v>0</v>
      </c>
      <c r="AK22" s="30">
        <f t="shared" si="8"/>
        <v>0</v>
      </c>
      <c r="AL22" s="31"/>
      <c r="AM22" s="31"/>
      <c r="AN22" s="26">
        <f t="shared" si="21"/>
        <v>0</v>
      </c>
      <c r="AO22" s="26">
        <f t="shared" si="22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17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8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19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20"/>
        <v>0</v>
      </c>
      <c r="AK23" s="30">
        <f t="shared" si="8"/>
        <v>0</v>
      </c>
      <c r="AL23" s="31"/>
      <c r="AM23" s="31"/>
      <c r="AN23" s="26">
        <f t="shared" si="21"/>
        <v>0</v>
      </c>
      <c r="AO23" s="26">
        <f t="shared" si="22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17"/>
        <v>0</v>
      </c>
      <c r="J24" s="18"/>
      <c r="K24" s="19">
        <f t="shared" ref="K24:K29" si="23">H24+I24-J24</f>
        <v>0</v>
      </c>
      <c r="L24" s="20"/>
      <c r="M24" s="21"/>
      <c r="N24" s="21"/>
      <c r="O24" s="22"/>
      <c r="P24" s="23"/>
      <c r="Q24" s="23"/>
      <c r="R24" s="19">
        <f t="shared" si="18"/>
        <v>0</v>
      </c>
      <c r="S24" s="25"/>
      <c r="T24" s="25"/>
      <c r="U24" s="25"/>
      <c r="V24" s="18"/>
      <c r="W24" s="18"/>
      <c r="X24" s="18"/>
      <c r="Y24" s="20">
        <f t="shared" ref="Y24:Y29" si="24">S24+T24+U24+V24+W24+X24</f>
        <v>0</v>
      </c>
      <c r="Z24" s="26">
        <f t="shared" si="19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20"/>
        <v>0</v>
      </c>
      <c r="AK24" s="30">
        <f t="shared" si="8"/>
        <v>0</v>
      </c>
      <c r="AL24" s="31"/>
      <c r="AM24" s="31"/>
      <c r="AN24" s="26">
        <f t="shared" si="21"/>
        <v>0</v>
      </c>
      <c r="AO24" s="26">
        <f t="shared" si="22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17"/>
        <v>0</v>
      </c>
      <c r="J25" s="18"/>
      <c r="K25" s="19">
        <f t="shared" si="23"/>
        <v>0</v>
      </c>
      <c r="L25" s="20"/>
      <c r="M25" s="21"/>
      <c r="N25" s="21"/>
      <c r="O25" s="22"/>
      <c r="P25" s="23"/>
      <c r="Q25" s="23"/>
      <c r="R25" s="19">
        <f t="shared" si="18"/>
        <v>0</v>
      </c>
      <c r="S25" s="25"/>
      <c r="T25" s="25"/>
      <c r="U25" s="25"/>
      <c r="V25" s="18"/>
      <c r="W25" s="18"/>
      <c r="X25" s="18"/>
      <c r="Y25" s="20">
        <f t="shared" si="24"/>
        <v>0</v>
      </c>
      <c r="Z25" s="26">
        <f t="shared" si="19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20"/>
        <v>0</v>
      </c>
      <c r="AK25" s="30">
        <f t="shared" si="8"/>
        <v>0</v>
      </c>
      <c r="AL25" s="31"/>
      <c r="AM25" s="31"/>
      <c r="AN25" s="26">
        <f t="shared" si="21"/>
        <v>0</v>
      </c>
      <c r="AO25" s="26">
        <f t="shared" si="22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ref="I26:I29" si="25">H26/20*(F26-100)</f>
        <v>0</v>
      </c>
      <c r="J26" s="18"/>
      <c r="K26" s="19">
        <f t="shared" si="23"/>
        <v>0</v>
      </c>
      <c r="L26" s="20"/>
      <c r="M26" s="21"/>
      <c r="N26" s="21"/>
      <c r="O26" s="22"/>
      <c r="P26" s="23"/>
      <c r="Q26" s="23"/>
      <c r="R26" s="19">
        <f t="shared" ref="R26:R29" si="26">G26+K26+L26+M26+N26-O26-P26-Q26</f>
        <v>0</v>
      </c>
      <c r="S26" s="25"/>
      <c r="T26" s="25"/>
      <c r="U26" s="25"/>
      <c r="V26" s="18"/>
      <c r="W26" s="18"/>
      <c r="X26" s="18"/>
      <c r="Y26" s="20">
        <f t="shared" si="24"/>
        <v>0</v>
      </c>
      <c r="Z26" s="26">
        <f t="shared" ref="Z26:Z29" si="27">R26+Y26</f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ref="AJ26:AJ29" si="28">SUM(AA26:AI26)</f>
        <v>0</v>
      </c>
      <c r="AK26" s="30">
        <f t="shared" si="8"/>
        <v>0</v>
      </c>
      <c r="AL26" s="31"/>
      <c r="AM26" s="31"/>
      <c r="AN26" s="26">
        <f t="shared" ref="AN26:AN29" si="29">ROUND(Z26-AA26-AB26-AC26-AD26-AL26-AM26,2)</f>
        <v>0</v>
      </c>
      <c r="AO26" s="26">
        <f t="shared" ref="AO26:AO29" si="30">AN26-S26</f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25"/>
        <v>0</v>
      </c>
      <c r="J27" s="18"/>
      <c r="K27" s="19">
        <f t="shared" si="23"/>
        <v>0</v>
      </c>
      <c r="L27" s="20"/>
      <c r="M27" s="21"/>
      <c r="N27" s="21"/>
      <c r="O27" s="22"/>
      <c r="P27" s="23"/>
      <c r="Q27" s="23"/>
      <c r="R27" s="19">
        <f t="shared" si="26"/>
        <v>0</v>
      </c>
      <c r="S27" s="25"/>
      <c r="T27" s="25"/>
      <c r="U27" s="25"/>
      <c r="V27" s="18"/>
      <c r="W27" s="18"/>
      <c r="X27" s="18"/>
      <c r="Y27" s="20">
        <f t="shared" si="24"/>
        <v>0</v>
      </c>
      <c r="Z27" s="26">
        <f t="shared" si="27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28"/>
        <v>0</v>
      </c>
      <c r="AK27" s="30">
        <f t="shared" si="8"/>
        <v>0</v>
      </c>
      <c r="AL27" s="31"/>
      <c r="AM27" s="31"/>
      <c r="AN27" s="26">
        <f t="shared" si="29"/>
        <v>0</v>
      </c>
      <c r="AO27" s="26">
        <f t="shared" si="30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25"/>
        <v>0</v>
      </c>
      <c r="J28" s="18"/>
      <c r="K28" s="19">
        <f t="shared" si="23"/>
        <v>0</v>
      </c>
      <c r="L28" s="20"/>
      <c r="M28" s="21"/>
      <c r="N28" s="21"/>
      <c r="O28" s="22"/>
      <c r="P28" s="23"/>
      <c r="Q28" s="23"/>
      <c r="R28" s="19">
        <f t="shared" si="26"/>
        <v>0</v>
      </c>
      <c r="S28" s="25"/>
      <c r="T28" s="25"/>
      <c r="U28" s="25"/>
      <c r="V28" s="18"/>
      <c r="W28" s="18"/>
      <c r="X28" s="18"/>
      <c r="Y28" s="20">
        <f t="shared" si="24"/>
        <v>0</v>
      </c>
      <c r="Z28" s="26">
        <f t="shared" si="27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28"/>
        <v>0</v>
      </c>
      <c r="AK28" s="30">
        <f t="shared" si="8"/>
        <v>0</v>
      </c>
      <c r="AL28" s="31"/>
      <c r="AM28" s="31"/>
      <c r="AN28" s="26">
        <f t="shared" si="29"/>
        <v>0</v>
      </c>
      <c r="AO28" s="26">
        <f t="shared" si="30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25"/>
        <v>0</v>
      </c>
      <c r="J29" s="18"/>
      <c r="K29" s="19">
        <f t="shared" si="23"/>
        <v>0</v>
      </c>
      <c r="L29" s="20"/>
      <c r="M29" s="21"/>
      <c r="N29" s="21"/>
      <c r="O29" s="22"/>
      <c r="P29" s="23"/>
      <c r="Q29" s="23"/>
      <c r="R29" s="19">
        <f t="shared" si="26"/>
        <v>0</v>
      </c>
      <c r="S29" s="25"/>
      <c r="T29" s="25"/>
      <c r="U29" s="25"/>
      <c r="V29" s="18"/>
      <c r="W29" s="18"/>
      <c r="X29" s="18"/>
      <c r="Y29" s="20">
        <f t="shared" si="24"/>
        <v>0</v>
      </c>
      <c r="Z29" s="26">
        <f t="shared" si="27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28"/>
        <v>0</v>
      </c>
      <c r="AK29" s="30">
        <f t="shared" si="8"/>
        <v>0</v>
      </c>
      <c r="AL29" s="31"/>
      <c r="AM29" s="31"/>
      <c r="AN29" s="26">
        <f t="shared" si="29"/>
        <v>0</v>
      </c>
      <c r="AO29" s="26">
        <f t="shared" si="30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17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8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19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20"/>
        <v>0</v>
      </c>
      <c r="AK30" s="30">
        <f t="shared" si="8"/>
        <v>0</v>
      </c>
      <c r="AL30" s="31"/>
      <c r="AM30" s="31"/>
      <c r="AN30" s="26">
        <f t="shared" si="21"/>
        <v>0</v>
      </c>
      <c r="AO30" s="26">
        <f t="shared" si="22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ref="I31:I36" si="31">H31/20*(F31-100)</f>
        <v>0</v>
      </c>
      <c r="J31" s="18"/>
      <c r="K31" s="19">
        <f t="shared" ref="K31:K36" si="32">H31+I31-J31</f>
        <v>0</v>
      </c>
      <c r="L31" s="20"/>
      <c r="M31" s="21"/>
      <c r="N31" s="21"/>
      <c r="O31" s="22"/>
      <c r="P31" s="23"/>
      <c r="Q31" s="23"/>
      <c r="R31" s="19">
        <f t="shared" ref="R31:R36" si="33">G31+K31+L31+M31+N31-O31-P31-Q31</f>
        <v>0</v>
      </c>
      <c r="S31" s="25"/>
      <c r="T31" s="25"/>
      <c r="U31" s="25"/>
      <c r="V31" s="18"/>
      <c r="W31" s="18"/>
      <c r="X31" s="18"/>
      <c r="Y31" s="20">
        <f t="shared" ref="Y31:Y36" si="34">S31+T31+U31+V31+W31+X31</f>
        <v>0</v>
      </c>
      <c r="Z31" s="26">
        <f t="shared" ref="Z31:Z36" si="35">R31+Y31</f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ref="AJ31:AJ36" si="36">SUM(AA31:AI31)</f>
        <v>0</v>
      </c>
      <c r="AK31" s="30">
        <f t="shared" si="8"/>
        <v>0</v>
      </c>
      <c r="AL31" s="31"/>
      <c r="AM31" s="31"/>
      <c r="AN31" s="26">
        <f t="shared" ref="AN31:AN36" si="37">ROUND(Z31-AA31-AB31-AC31-AD31-AL31-AM31,2)</f>
        <v>0</v>
      </c>
      <c r="AO31" s="26">
        <f t="shared" ref="AO31:AO36" si="38">AN31-S31</f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31"/>
        <v>0</v>
      </c>
      <c r="J32" s="18"/>
      <c r="K32" s="19">
        <f t="shared" si="32"/>
        <v>0</v>
      </c>
      <c r="L32" s="20"/>
      <c r="M32" s="21"/>
      <c r="N32" s="21"/>
      <c r="O32" s="22"/>
      <c r="P32" s="23"/>
      <c r="Q32" s="23"/>
      <c r="R32" s="19">
        <f t="shared" si="33"/>
        <v>0</v>
      </c>
      <c r="S32" s="25"/>
      <c r="T32" s="25"/>
      <c r="U32" s="25"/>
      <c r="V32" s="18"/>
      <c r="W32" s="18"/>
      <c r="X32" s="18"/>
      <c r="Y32" s="20">
        <f t="shared" si="34"/>
        <v>0</v>
      </c>
      <c r="Z32" s="26">
        <f t="shared" si="35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6"/>
        <v>0</v>
      </c>
      <c r="AK32" s="30">
        <f t="shared" si="8"/>
        <v>0</v>
      </c>
      <c r="AL32" s="31"/>
      <c r="AM32" s="31"/>
      <c r="AN32" s="26">
        <f t="shared" si="37"/>
        <v>0</v>
      </c>
      <c r="AO32" s="26">
        <f t="shared" si="38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11"/>
      <c r="E33" s="12"/>
      <c r="F33" s="13"/>
      <c r="G33" s="14"/>
      <c r="H33" s="14"/>
      <c r="I33" s="18">
        <f t="shared" si="31"/>
        <v>0</v>
      </c>
      <c r="J33" s="18"/>
      <c r="K33" s="19">
        <f t="shared" si="32"/>
        <v>0</v>
      </c>
      <c r="L33" s="20"/>
      <c r="M33" s="21"/>
      <c r="N33" s="21"/>
      <c r="O33" s="22"/>
      <c r="P33" s="23"/>
      <c r="Q33" s="23"/>
      <c r="R33" s="19">
        <f t="shared" si="33"/>
        <v>0</v>
      </c>
      <c r="S33" s="25"/>
      <c r="T33" s="25"/>
      <c r="U33" s="25"/>
      <c r="V33" s="18"/>
      <c r="W33" s="18"/>
      <c r="X33" s="18"/>
      <c r="Y33" s="20">
        <f t="shared" si="34"/>
        <v>0</v>
      </c>
      <c r="Z33" s="26">
        <f t="shared" si="35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6"/>
        <v>0</v>
      </c>
      <c r="AK33" s="30">
        <f t="shared" si="8"/>
        <v>0</v>
      </c>
      <c r="AL33" s="31"/>
      <c r="AM33" s="31"/>
      <c r="AN33" s="26">
        <f t="shared" si="37"/>
        <v>0</v>
      </c>
      <c r="AO33" s="26">
        <f t="shared" si="38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11"/>
      <c r="E34" s="12"/>
      <c r="F34" s="13"/>
      <c r="G34" s="14"/>
      <c r="H34" s="14"/>
      <c r="I34" s="18">
        <f t="shared" si="31"/>
        <v>0</v>
      </c>
      <c r="J34" s="18"/>
      <c r="K34" s="19">
        <f t="shared" si="32"/>
        <v>0</v>
      </c>
      <c r="L34" s="20"/>
      <c r="M34" s="21"/>
      <c r="N34" s="21"/>
      <c r="O34" s="22"/>
      <c r="P34" s="23"/>
      <c r="Q34" s="23"/>
      <c r="R34" s="19">
        <f t="shared" si="33"/>
        <v>0</v>
      </c>
      <c r="S34" s="25"/>
      <c r="T34" s="25"/>
      <c r="U34" s="25"/>
      <c r="V34" s="18"/>
      <c r="W34" s="18"/>
      <c r="X34" s="18"/>
      <c r="Y34" s="20">
        <f t="shared" si="34"/>
        <v>0</v>
      </c>
      <c r="Z34" s="26">
        <f t="shared" si="35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6"/>
        <v>0</v>
      </c>
      <c r="AK34" s="30">
        <f t="shared" si="8"/>
        <v>0</v>
      </c>
      <c r="AL34" s="31"/>
      <c r="AM34" s="31"/>
      <c r="AN34" s="26">
        <f t="shared" si="37"/>
        <v>0</v>
      </c>
      <c r="AO34" s="26">
        <f t="shared" si="38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11"/>
      <c r="E35" s="12"/>
      <c r="F35" s="13"/>
      <c r="G35" s="14"/>
      <c r="H35" s="14"/>
      <c r="I35" s="18">
        <f t="shared" si="31"/>
        <v>0</v>
      </c>
      <c r="J35" s="18"/>
      <c r="K35" s="19">
        <f t="shared" si="32"/>
        <v>0</v>
      </c>
      <c r="L35" s="20"/>
      <c r="M35" s="21"/>
      <c r="N35" s="21"/>
      <c r="O35" s="22"/>
      <c r="P35" s="23"/>
      <c r="Q35" s="23"/>
      <c r="R35" s="19">
        <f t="shared" si="33"/>
        <v>0</v>
      </c>
      <c r="S35" s="25"/>
      <c r="T35" s="25"/>
      <c r="U35" s="25"/>
      <c r="V35" s="18"/>
      <c r="W35" s="18"/>
      <c r="X35" s="18"/>
      <c r="Y35" s="20">
        <f t="shared" si="34"/>
        <v>0</v>
      </c>
      <c r="Z35" s="26">
        <f t="shared" si="35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6"/>
        <v>0</v>
      </c>
      <c r="AK35" s="30">
        <f t="shared" si="8"/>
        <v>0</v>
      </c>
      <c r="AL35" s="31"/>
      <c r="AM35" s="31"/>
      <c r="AN35" s="26">
        <f t="shared" si="37"/>
        <v>0</v>
      </c>
      <c r="AO35" s="26">
        <f t="shared" si="38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11"/>
      <c r="E36" s="12"/>
      <c r="F36" s="13"/>
      <c r="G36" s="14"/>
      <c r="H36" s="14"/>
      <c r="I36" s="18">
        <f t="shared" si="31"/>
        <v>0</v>
      </c>
      <c r="J36" s="18"/>
      <c r="K36" s="19">
        <f t="shared" si="32"/>
        <v>0</v>
      </c>
      <c r="L36" s="20"/>
      <c r="M36" s="21"/>
      <c r="N36" s="21"/>
      <c r="O36" s="22"/>
      <c r="P36" s="23"/>
      <c r="Q36" s="23"/>
      <c r="R36" s="19">
        <f t="shared" si="33"/>
        <v>0</v>
      </c>
      <c r="S36" s="25"/>
      <c r="T36" s="25"/>
      <c r="U36" s="25"/>
      <c r="V36" s="18"/>
      <c r="W36" s="18"/>
      <c r="X36" s="18"/>
      <c r="Y36" s="20">
        <f t="shared" si="34"/>
        <v>0</v>
      </c>
      <c r="Z36" s="26">
        <f t="shared" si="35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6"/>
        <v>0</v>
      </c>
      <c r="AK36" s="30">
        <f t="shared" si="8"/>
        <v>0</v>
      </c>
      <c r="AL36" s="31"/>
      <c r="AM36" s="31"/>
      <c r="AN36" s="26">
        <f t="shared" si="37"/>
        <v>0</v>
      </c>
      <c r="AO36" s="26">
        <f t="shared" si="38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11"/>
      <c r="E37" s="12"/>
      <c r="F37" s="13"/>
      <c r="G37" s="14"/>
      <c r="H37" s="14"/>
      <c r="I37" s="18">
        <f t="shared" si="0"/>
        <v>0</v>
      </c>
      <c r="J37" s="18"/>
      <c r="K37" s="19">
        <f t="shared" ref="K37:K44" si="39">H37+I37-J37</f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ref="Y37:Y44" si="40">S37+T37+U37+V37+W37+X37</f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11"/>
      <c r="E38" s="12"/>
      <c r="F38" s="13"/>
      <c r="G38" s="14"/>
      <c r="H38" s="14"/>
      <c r="I38" s="18">
        <f t="shared" si="0"/>
        <v>0</v>
      </c>
      <c r="J38" s="18"/>
      <c r="K38" s="19">
        <f t="shared" si="39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40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11"/>
      <c r="E39" s="12"/>
      <c r="F39" s="13"/>
      <c r="G39" s="14"/>
      <c r="H39" s="14"/>
      <c r="I39" s="18">
        <f t="shared" si="0"/>
        <v>0</v>
      </c>
      <c r="J39" s="18"/>
      <c r="K39" s="19">
        <f t="shared" si="39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40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11"/>
      <c r="E40" s="12"/>
      <c r="F40" s="13"/>
      <c r="G40" s="14"/>
      <c r="H40" s="14"/>
      <c r="I40" s="18">
        <f t="shared" si="0"/>
        <v>0</v>
      </c>
      <c r="J40" s="18"/>
      <c r="K40" s="19">
        <f t="shared" si="39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40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11"/>
      <c r="E41" s="12"/>
      <c r="F41" s="13"/>
      <c r="G41" s="14"/>
      <c r="H41" s="14"/>
      <c r="I41" s="18">
        <f t="shared" si="0"/>
        <v>0</v>
      </c>
      <c r="J41" s="18"/>
      <c r="K41" s="19">
        <f t="shared" si="39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40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11"/>
      <c r="E42" s="12"/>
      <c r="F42" s="13"/>
      <c r="G42" s="14"/>
      <c r="H42" s="14"/>
      <c r="I42" s="18">
        <f t="shared" si="0"/>
        <v>0</v>
      </c>
      <c r="J42" s="18"/>
      <c r="K42" s="19">
        <f t="shared" si="39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40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11"/>
      <c r="E43" s="12"/>
      <c r="F43" s="13"/>
      <c r="G43" s="14"/>
      <c r="H43" s="14"/>
      <c r="I43" s="18">
        <f t="shared" ref="I43" si="41">H43/20*(F43-100)</f>
        <v>0</v>
      </c>
      <c r="J43" s="18"/>
      <c r="K43" s="19">
        <f t="shared" ref="K43" si="42">H43+I43-J43</f>
        <v>0</v>
      </c>
      <c r="L43" s="20"/>
      <c r="M43" s="21"/>
      <c r="N43" s="21"/>
      <c r="O43" s="22"/>
      <c r="P43" s="23"/>
      <c r="Q43" s="23"/>
      <c r="R43" s="19">
        <f t="shared" ref="R43" si="43">G43+K43+L43+M43+N43-O43-P43-Q43</f>
        <v>0</v>
      </c>
      <c r="S43" s="25"/>
      <c r="T43" s="25"/>
      <c r="U43" s="25"/>
      <c r="V43" s="18"/>
      <c r="W43" s="18"/>
      <c r="X43" s="18"/>
      <c r="Y43" s="20">
        <f t="shared" ref="Y43" si="44">S43+T43+U43+V43+W43+X43</f>
        <v>0</v>
      </c>
      <c r="Z43" s="26">
        <f t="shared" ref="Z43" si="45">R43+Y43</f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ref="AJ43" si="46">SUM(AA43:AI43)</f>
        <v>0</v>
      </c>
      <c r="AK43" s="30">
        <f t="shared" si="8"/>
        <v>0</v>
      </c>
      <c r="AL43" s="31"/>
      <c r="AM43" s="31"/>
      <c r="AN43" s="26">
        <f t="shared" ref="AN43" si="47">ROUND(Z43-AA43-AB43-AC43-AD43-AL43-AM43,2)</f>
        <v>0</v>
      </c>
      <c r="AO43" s="26">
        <f t="shared" ref="AO43" si="48">AN43-S43</f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11"/>
      <c r="E44" s="12"/>
      <c r="F44" s="13"/>
      <c r="G44" s="14"/>
      <c r="H44" s="14"/>
      <c r="I44" s="18">
        <f t="shared" si="0"/>
        <v>0</v>
      </c>
      <c r="J44" s="18"/>
      <c r="K44" s="19">
        <f t="shared" si="39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40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49">SUM(G5:G44)</f>
        <v>0</v>
      </c>
      <c r="H45" s="16">
        <f t="shared" si="49"/>
        <v>0</v>
      </c>
      <c r="I45" s="24">
        <f t="shared" si="49"/>
        <v>0</v>
      </c>
      <c r="J45" s="16">
        <f t="shared" si="49"/>
        <v>0</v>
      </c>
      <c r="K45" s="16">
        <f t="shared" si="49"/>
        <v>0</v>
      </c>
      <c r="L45" s="16">
        <f t="shared" si="49"/>
        <v>0</v>
      </c>
      <c r="M45" s="16">
        <f t="shared" si="49"/>
        <v>0</v>
      </c>
      <c r="N45" s="16">
        <f t="shared" si="49"/>
        <v>0</v>
      </c>
      <c r="O45" s="16">
        <f t="shared" si="49"/>
        <v>0</v>
      </c>
      <c r="P45" s="16">
        <f t="shared" si="49"/>
        <v>0</v>
      </c>
      <c r="Q45" s="16">
        <f t="shared" si="49"/>
        <v>0</v>
      </c>
      <c r="R45" s="16">
        <f t="shared" si="49"/>
        <v>0</v>
      </c>
      <c r="S45" s="16">
        <f t="shared" si="49"/>
        <v>0</v>
      </c>
      <c r="T45" s="16">
        <f t="shared" si="49"/>
        <v>0</v>
      </c>
      <c r="U45" s="16">
        <f t="shared" si="49"/>
        <v>0</v>
      </c>
      <c r="V45" s="16">
        <f t="shared" si="49"/>
        <v>0</v>
      </c>
      <c r="W45" s="16">
        <f t="shared" si="49"/>
        <v>0</v>
      </c>
      <c r="X45" s="16">
        <f t="shared" si="49"/>
        <v>0</v>
      </c>
      <c r="Y45" s="16">
        <f t="shared" si="49"/>
        <v>0</v>
      </c>
      <c r="Z45" s="16">
        <f t="shared" si="49"/>
        <v>0</v>
      </c>
      <c r="AA45" s="32">
        <f t="shared" si="49"/>
        <v>0</v>
      </c>
      <c r="AB45" s="16">
        <f t="shared" si="49"/>
        <v>0</v>
      </c>
      <c r="AC45" s="16">
        <f t="shared" si="49"/>
        <v>0</v>
      </c>
      <c r="AD45" s="16">
        <f t="shared" ref="AD45:AO45" si="50">SUM(AD5:AD44)</f>
        <v>0</v>
      </c>
      <c r="AE45" s="16">
        <f t="shared" si="50"/>
        <v>0</v>
      </c>
      <c r="AF45" s="16">
        <f t="shared" si="50"/>
        <v>0</v>
      </c>
      <c r="AG45" s="16">
        <f t="shared" si="50"/>
        <v>0</v>
      </c>
      <c r="AH45" s="16">
        <f t="shared" si="50"/>
        <v>0</v>
      </c>
      <c r="AI45" s="16">
        <f t="shared" si="50"/>
        <v>0</v>
      </c>
      <c r="AJ45" s="16">
        <f t="shared" si="50"/>
        <v>0</v>
      </c>
      <c r="AK45" s="16">
        <f t="shared" si="50"/>
        <v>0</v>
      </c>
      <c r="AL45" s="16">
        <f t="shared" si="50"/>
        <v>0</v>
      </c>
      <c r="AM45" s="16">
        <f t="shared" si="50"/>
        <v>0</v>
      </c>
      <c r="AN45" s="16">
        <f t="shared" si="50"/>
        <v>0</v>
      </c>
      <c r="AO45" s="16">
        <f t="shared" si="5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J7" sqref="J7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B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ref="AC45:AO45" si="10">SUM(AC5:AC44)</f>
        <v>0</v>
      </c>
      <c r="AD45" s="16">
        <f t="shared" si="10"/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K11" sqref="K11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J9" sqref="J9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R6" sqref="R6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1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2">SUM(AA5:AI5)</f>
        <v>0</v>
      </c>
      <c r="AK5" s="30">
        <f>IF(Z5-AJ5-5000&gt;0,Z5-AJ5-5000,0)</f>
        <v>0</v>
      </c>
      <c r="AL5" s="31"/>
      <c r="AM5" s="31"/>
      <c r="AN5" s="26">
        <f t="shared" ref="AN5:AN44" si="3">ROUND(Z5-AA5-AB5-AC5-AD5-AL5-AM5,2)</f>
        <v>0</v>
      </c>
      <c r="AO5" s="26">
        <f t="shared" ref="AO5:AO44" si="4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5">H6+I6-J6</f>
        <v>0</v>
      </c>
      <c r="L6" s="20"/>
      <c r="M6" s="21"/>
      <c r="N6" s="21"/>
      <c r="O6" s="22"/>
      <c r="P6" s="23"/>
      <c r="Q6" s="23"/>
      <c r="R6" s="19">
        <f t="shared" ref="R6:R44" si="6">G6+K6+L6+M6+N6-O6-P6-Q6</f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1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2"/>
        <v>0</v>
      </c>
      <c r="AK6" s="30">
        <f t="shared" ref="AK6:AK44" si="8">IF(Z6-AJ6-5000&gt;0,Z6-AJ6-5000,0)</f>
        <v>0</v>
      </c>
      <c r="AL6" s="31"/>
      <c r="AM6" s="31"/>
      <c r="AN6" s="26">
        <f t="shared" si="3"/>
        <v>0</v>
      </c>
      <c r="AO6" s="26">
        <f t="shared" si="4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5"/>
        <v>0</v>
      </c>
      <c r="L7" s="20"/>
      <c r="M7" s="21"/>
      <c r="N7" s="21"/>
      <c r="O7" s="22"/>
      <c r="P7" s="23"/>
      <c r="Q7" s="23"/>
      <c r="R7" s="19">
        <f t="shared" si="6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1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2"/>
        <v>0</v>
      </c>
      <c r="AK7" s="30">
        <f t="shared" si="8"/>
        <v>0</v>
      </c>
      <c r="AL7" s="31"/>
      <c r="AM7" s="31"/>
      <c r="AN7" s="26">
        <f t="shared" si="3"/>
        <v>0</v>
      </c>
      <c r="AO7" s="26">
        <f t="shared" si="4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5"/>
        <v>0</v>
      </c>
      <c r="L8" s="20"/>
      <c r="M8" s="21"/>
      <c r="N8" s="21"/>
      <c r="O8" s="22"/>
      <c r="P8" s="23"/>
      <c r="Q8" s="23"/>
      <c r="R8" s="19">
        <f t="shared" si="6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1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2"/>
        <v>0</v>
      </c>
      <c r="AK8" s="30">
        <f t="shared" si="8"/>
        <v>0</v>
      </c>
      <c r="AL8" s="31"/>
      <c r="AM8" s="31"/>
      <c r="AN8" s="26">
        <f t="shared" si="3"/>
        <v>0</v>
      </c>
      <c r="AO8" s="26">
        <f t="shared" si="4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5"/>
        <v>0</v>
      </c>
      <c r="L9" s="20"/>
      <c r="M9" s="21"/>
      <c r="N9" s="21"/>
      <c r="O9" s="22"/>
      <c r="P9" s="23"/>
      <c r="Q9" s="23"/>
      <c r="R9" s="19">
        <f t="shared" si="6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1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2"/>
        <v>0</v>
      </c>
      <c r="AK9" s="30">
        <f t="shared" si="8"/>
        <v>0</v>
      </c>
      <c r="AL9" s="31"/>
      <c r="AM9" s="31"/>
      <c r="AN9" s="26">
        <f t="shared" si="3"/>
        <v>0</v>
      </c>
      <c r="AO9" s="26">
        <f t="shared" si="4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5"/>
        <v>0</v>
      </c>
      <c r="L10" s="20"/>
      <c r="M10" s="21"/>
      <c r="N10" s="21"/>
      <c r="O10" s="22"/>
      <c r="P10" s="23"/>
      <c r="Q10" s="23"/>
      <c r="R10" s="19">
        <f t="shared" si="6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1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2"/>
        <v>0</v>
      </c>
      <c r="AK10" s="30">
        <f t="shared" si="8"/>
        <v>0</v>
      </c>
      <c r="AL10" s="31"/>
      <c r="AM10" s="31"/>
      <c r="AN10" s="26">
        <f t="shared" si="3"/>
        <v>0</v>
      </c>
      <c r="AO10" s="26">
        <f t="shared" si="4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5"/>
        <v>0</v>
      </c>
      <c r="L11" s="20"/>
      <c r="M11" s="21"/>
      <c r="N11" s="21"/>
      <c r="O11" s="22"/>
      <c r="P11" s="23"/>
      <c r="Q11" s="23"/>
      <c r="R11" s="19">
        <f t="shared" si="6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1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2"/>
        <v>0</v>
      </c>
      <c r="AK11" s="30">
        <f t="shared" si="8"/>
        <v>0</v>
      </c>
      <c r="AL11" s="31"/>
      <c r="AM11" s="31"/>
      <c r="AN11" s="26">
        <f t="shared" si="3"/>
        <v>0</v>
      </c>
      <c r="AO11" s="26">
        <f t="shared" si="4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5"/>
        <v>0</v>
      </c>
      <c r="L12" s="20"/>
      <c r="M12" s="21"/>
      <c r="N12" s="21"/>
      <c r="O12" s="22"/>
      <c r="P12" s="23"/>
      <c r="Q12" s="23"/>
      <c r="R12" s="19">
        <f t="shared" si="6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1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2"/>
        <v>0</v>
      </c>
      <c r="AK12" s="30">
        <f t="shared" si="8"/>
        <v>0</v>
      </c>
      <c r="AL12" s="31"/>
      <c r="AM12" s="31"/>
      <c r="AN12" s="26">
        <f t="shared" si="3"/>
        <v>0</v>
      </c>
      <c r="AO12" s="26">
        <f t="shared" si="4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5"/>
        <v>0</v>
      </c>
      <c r="L13" s="20"/>
      <c r="M13" s="21"/>
      <c r="N13" s="21"/>
      <c r="O13" s="22"/>
      <c r="P13" s="23"/>
      <c r="Q13" s="23"/>
      <c r="R13" s="19">
        <f t="shared" si="6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1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2"/>
        <v>0</v>
      </c>
      <c r="AK13" s="30">
        <f t="shared" si="8"/>
        <v>0</v>
      </c>
      <c r="AL13" s="31"/>
      <c r="AM13" s="31"/>
      <c r="AN13" s="26">
        <f t="shared" si="3"/>
        <v>0</v>
      </c>
      <c r="AO13" s="26">
        <f t="shared" si="4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5"/>
        <v>0</v>
      </c>
      <c r="L14" s="20"/>
      <c r="M14" s="21"/>
      <c r="N14" s="21"/>
      <c r="O14" s="22"/>
      <c r="P14" s="23"/>
      <c r="Q14" s="23"/>
      <c r="R14" s="19">
        <f t="shared" si="6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1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2"/>
        <v>0</v>
      </c>
      <c r="AK14" s="30">
        <f t="shared" si="8"/>
        <v>0</v>
      </c>
      <c r="AL14" s="31"/>
      <c r="AM14" s="31"/>
      <c r="AN14" s="26">
        <f t="shared" si="3"/>
        <v>0</v>
      </c>
      <c r="AO14" s="26">
        <f t="shared" si="4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5"/>
        <v>0</v>
      </c>
      <c r="L15" s="20"/>
      <c r="M15" s="21"/>
      <c r="N15" s="21"/>
      <c r="O15" s="22"/>
      <c r="P15" s="23"/>
      <c r="Q15" s="23"/>
      <c r="R15" s="19">
        <f t="shared" si="6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1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2"/>
        <v>0</v>
      </c>
      <c r="AK15" s="30">
        <f t="shared" si="8"/>
        <v>0</v>
      </c>
      <c r="AL15" s="31"/>
      <c r="AM15" s="31"/>
      <c r="AN15" s="26">
        <f t="shared" si="3"/>
        <v>0</v>
      </c>
      <c r="AO15" s="26">
        <f t="shared" si="4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5"/>
        <v>0</v>
      </c>
      <c r="L16" s="20"/>
      <c r="M16" s="21"/>
      <c r="N16" s="21"/>
      <c r="O16" s="22"/>
      <c r="P16" s="23"/>
      <c r="Q16" s="23"/>
      <c r="R16" s="19">
        <f t="shared" si="6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1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2"/>
        <v>0</v>
      </c>
      <c r="AK16" s="30">
        <f t="shared" si="8"/>
        <v>0</v>
      </c>
      <c r="AL16" s="31"/>
      <c r="AM16" s="31"/>
      <c r="AN16" s="26">
        <f t="shared" si="3"/>
        <v>0</v>
      </c>
      <c r="AO16" s="26">
        <f t="shared" si="4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5"/>
        <v>0</v>
      </c>
      <c r="L17" s="20"/>
      <c r="M17" s="21"/>
      <c r="N17" s="21"/>
      <c r="O17" s="22"/>
      <c r="P17" s="23"/>
      <c r="Q17" s="23"/>
      <c r="R17" s="19">
        <f t="shared" si="6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1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2"/>
        <v>0</v>
      </c>
      <c r="AK17" s="30">
        <f t="shared" si="8"/>
        <v>0</v>
      </c>
      <c r="AL17" s="31"/>
      <c r="AM17" s="31"/>
      <c r="AN17" s="26">
        <f t="shared" si="3"/>
        <v>0</v>
      </c>
      <c r="AO17" s="26">
        <f t="shared" si="4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5"/>
        <v>0</v>
      </c>
      <c r="L18" s="20"/>
      <c r="M18" s="21"/>
      <c r="N18" s="21"/>
      <c r="O18" s="22"/>
      <c r="P18" s="23"/>
      <c r="Q18" s="23"/>
      <c r="R18" s="19">
        <f t="shared" si="6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1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2"/>
        <v>0</v>
      </c>
      <c r="AK18" s="30">
        <f t="shared" si="8"/>
        <v>0</v>
      </c>
      <c r="AL18" s="31"/>
      <c r="AM18" s="31"/>
      <c r="AN18" s="26">
        <f t="shared" si="3"/>
        <v>0</v>
      </c>
      <c r="AO18" s="26">
        <f t="shared" si="4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5"/>
        <v>0</v>
      </c>
      <c r="L19" s="20"/>
      <c r="M19" s="21"/>
      <c r="N19" s="21"/>
      <c r="O19" s="22"/>
      <c r="P19" s="23"/>
      <c r="Q19" s="23"/>
      <c r="R19" s="19">
        <f t="shared" si="6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1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2"/>
        <v>0</v>
      </c>
      <c r="AK19" s="30">
        <f t="shared" si="8"/>
        <v>0</v>
      </c>
      <c r="AL19" s="31"/>
      <c r="AM19" s="31"/>
      <c r="AN19" s="26">
        <f t="shared" si="3"/>
        <v>0</v>
      </c>
      <c r="AO19" s="26">
        <f t="shared" si="4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5"/>
        <v>0</v>
      </c>
      <c r="L20" s="20"/>
      <c r="M20" s="21"/>
      <c r="N20" s="21"/>
      <c r="O20" s="22"/>
      <c r="P20" s="23"/>
      <c r="Q20" s="23"/>
      <c r="R20" s="19">
        <f t="shared" si="6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1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2"/>
        <v>0</v>
      </c>
      <c r="AK20" s="30">
        <f t="shared" si="8"/>
        <v>0</v>
      </c>
      <c r="AL20" s="31"/>
      <c r="AM20" s="31"/>
      <c r="AN20" s="26">
        <f t="shared" si="3"/>
        <v>0</v>
      </c>
      <c r="AO20" s="26">
        <f t="shared" si="4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5"/>
        <v>0</v>
      </c>
      <c r="L21" s="20"/>
      <c r="M21" s="21"/>
      <c r="N21" s="21"/>
      <c r="O21" s="22"/>
      <c r="P21" s="23"/>
      <c r="Q21" s="23"/>
      <c r="R21" s="19">
        <f t="shared" si="6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1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2"/>
        <v>0</v>
      </c>
      <c r="AK21" s="30">
        <f t="shared" si="8"/>
        <v>0</v>
      </c>
      <c r="AL21" s="31"/>
      <c r="AM21" s="31"/>
      <c r="AN21" s="26">
        <f t="shared" si="3"/>
        <v>0</v>
      </c>
      <c r="AO21" s="26">
        <f t="shared" si="4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5"/>
        <v>0</v>
      </c>
      <c r="L22" s="20"/>
      <c r="M22" s="21"/>
      <c r="N22" s="21"/>
      <c r="O22" s="22"/>
      <c r="P22" s="23"/>
      <c r="Q22" s="23"/>
      <c r="R22" s="19">
        <f t="shared" si="6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1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2"/>
        <v>0</v>
      </c>
      <c r="AK22" s="30">
        <f t="shared" si="8"/>
        <v>0</v>
      </c>
      <c r="AL22" s="31"/>
      <c r="AM22" s="31"/>
      <c r="AN22" s="26">
        <f t="shared" si="3"/>
        <v>0</v>
      </c>
      <c r="AO22" s="26">
        <f t="shared" si="4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5"/>
        <v>0</v>
      </c>
      <c r="L23" s="20"/>
      <c r="M23" s="21"/>
      <c r="N23" s="21"/>
      <c r="O23" s="22"/>
      <c r="P23" s="23"/>
      <c r="Q23" s="23"/>
      <c r="R23" s="19">
        <f t="shared" si="6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1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2"/>
        <v>0</v>
      </c>
      <c r="AK23" s="30">
        <f t="shared" si="8"/>
        <v>0</v>
      </c>
      <c r="AL23" s="31"/>
      <c r="AM23" s="31"/>
      <c r="AN23" s="26">
        <f t="shared" si="3"/>
        <v>0</v>
      </c>
      <c r="AO23" s="26">
        <f t="shared" si="4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5"/>
        <v>0</v>
      </c>
      <c r="L24" s="20"/>
      <c r="M24" s="21"/>
      <c r="N24" s="21"/>
      <c r="O24" s="22"/>
      <c r="P24" s="23"/>
      <c r="Q24" s="23"/>
      <c r="R24" s="19">
        <f t="shared" si="6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1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2"/>
        <v>0</v>
      </c>
      <c r="AK24" s="30">
        <f t="shared" si="8"/>
        <v>0</v>
      </c>
      <c r="AL24" s="31"/>
      <c r="AM24" s="31"/>
      <c r="AN24" s="26">
        <f t="shared" si="3"/>
        <v>0</v>
      </c>
      <c r="AO24" s="26">
        <f t="shared" si="4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5"/>
        <v>0</v>
      </c>
      <c r="L25" s="20"/>
      <c r="M25" s="21"/>
      <c r="N25" s="21"/>
      <c r="O25" s="22"/>
      <c r="P25" s="23"/>
      <c r="Q25" s="23"/>
      <c r="R25" s="19">
        <f t="shared" si="6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1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2"/>
        <v>0</v>
      </c>
      <c r="AK25" s="30">
        <f t="shared" si="8"/>
        <v>0</v>
      </c>
      <c r="AL25" s="31"/>
      <c r="AM25" s="31"/>
      <c r="AN25" s="26">
        <f t="shared" si="3"/>
        <v>0</v>
      </c>
      <c r="AO25" s="26">
        <f t="shared" si="4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5"/>
        <v>0</v>
      </c>
      <c r="L26" s="20"/>
      <c r="M26" s="21"/>
      <c r="N26" s="21"/>
      <c r="O26" s="22"/>
      <c r="P26" s="23"/>
      <c r="Q26" s="23"/>
      <c r="R26" s="19">
        <f t="shared" si="6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1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2"/>
        <v>0</v>
      </c>
      <c r="AK26" s="30">
        <f t="shared" si="8"/>
        <v>0</v>
      </c>
      <c r="AL26" s="31"/>
      <c r="AM26" s="31"/>
      <c r="AN26" s="26">
        <f t="shared" si="3"/>
        <v>0</v>
      </c>
      <c r="AO26" s="26">
        <f t="shared" si="4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5"/>
        <v>0</v>
      </c>
      <c r="L27" s="20"/>
      <c r="M27" s="21"/>
      <c r="N27" s="21"/>
      <c r="O27" s="22"/>
      <c r="P27" s="23"/>
      <c r="Q27" s="23"/>
      <c r="R27" s="19">
        <f t="shared" si="6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1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2"/>
        <v>0</v>
      </c>
      <c r="AK27" s="30">
        <f t="shared" si="8"/>
        <v>0</v>
      </c>
      <c r="AL27" s="31"/>
      <c r="AM27" s="31"/>
      <c r="AN27" s="26">
        <f t="shared" si="3"/>
        <v>0</v>
      </c>
      <c r="AO27" s="26">
        <f t="shared" si="4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5"/>
        <v>0</v>
      </c>
      <c r="L28" s="20"/>
      <c r="M28" s="21"/>
      <c r="N28" s="21"/>
      <c r="O28" s="22"/>
      <c r="P28" s="23"/>
      <c r="Q28" s="23"/>
      <c r="R28" s="19">
        <f t="shared" si="6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1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2"/>
        <v>0</v>
      </c>
      <c r="AK28" s="30">
        <f t="shared" si="8"/>
        <v>0</v>
      </c>
      <c r="AL28" s="31"/>
      <c r="AM28" s="31"/>
      <c r="AN28" s="26">
        <f t="shared" si="3"/>
        <v>0</v>
      </c>
      <c r="AO28" s="26">
        <f t="shared" si="4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5"/>
        <v>0</v>
      </c>
      <c r="L29" s="20"/>
      <c r="M29" s="21"/>
      <c r="N29" s="21"/>
      <c r="O29" s="22"/>
      <c r="P29" s="23"/>
      <c r="Q29" s="23"/>
      <c r="R29" s="19">
        <f t="shared" si="6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1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2"/>
        <v>0</v>
      </c>
      <c r="AK29" s="30">
        <f t="shared" si="8"/>
        <v>0</v>
      </c>
      <c r="AL29" s="31"/>
      <c r="AM29" s="31"/>
      <c r="AN29" s="26">
        <f t="shared" si="3"/>
        <v>0</v>
      </c>
      <c r="AO29" s="26">
        <f t="shared" si="4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5"/>
        <v>0</v>
      </c>
      <c r="L30" s="20"/>
      <c r="M30" s="21"/>
      <c r="N30" s="21"/>
      <c r="O30" s="22"/>
      <c r="P30" s="23"/>
      <c r="Q30" s="23"/>
      <c r="R30" s="19">
        <f t="shared" si="6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1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2"/>
        <v>0</v>
      </c>
      <c r="AK30" s="30">
        <f t="shared" si="8"/>
        <v>0</v>
      </c>
      <c r="AL30" s="31"/>
      <c r="AM30" s="31"/>
      <c r="AN30" s="26">
        <f t="shared" si="3"/>
        <v>0</v>
      </c>
      <c r="AO30" s="26">
        <f t="shared" si="4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5"/>
        <v>0</v>
      </c>
      <c r="L31" s="20"/>
      <c r="M31" s="21"/>
      <c r="N31" s="21"/>
      <c r="O31" s="22"/>
      <c r="P31" s="23"/>
      <c r="Q31" s="23"/>
      <c r="R31" s="19">
        <f t="shared" si="6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1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2"/>
        <v>0</v>
      </c>
      <c r="AK31" s="30">
        <f t="shared" si="8"/>
        <v>0</v>
      </c>
      <c r="AL31" s="31"/>
      <c r="AM31" s="31"/>
      <c r="AN31" s="26">
        <f t="shared" si="3"/>
        <v>0</v>
      </c>
      <c r="AO31" s="26">
        <f t="shared" si="4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5"/>
        <v>0</v>
      </c>
      <c r="L32" s="20"/>
      <c r="M32" s="21"/>
      <c r="N32" s="21"/>
      <c r="O32" s="22"/>
      <c r="P32" s="23"/>
      <c r="Q32" s="23"/>
      <c r="R32" s="19">
        <f t="shared" si="6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1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2"/>
        <v>0</v>
      </c>
      <c r="AK32" s="30">
        <f t="shared" si="8"/>
        <v>0</v>
      </c>
      <c r="AL32" s="31"/>
      <c r="AM32" s="31"/>
      <c r="AN32" s="26">
        <f t="shared" si="3"/>
        <v>0</v>
      </c>
      <c r="AO32" s="26">
        <f t="shared" si="4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5"/>
        <v>0</v>
      </c>
      <c r="L33" s="20"/>
      <c r="M33" s="21"/>
      <c r="N33" s="21"/>
      <c r="O33" s="22"/>
      <c r="P33" s="23"/>
      <c r="Q33" s="23"/>
      <c r="R33" s="19">
        <f t="shared" si="6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1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2"/>
        <v>0</v>
      </c>
      <c r="AK33" s="30">
        <f t="shared" si="8"/>
        <v>0</v>
      </c>
      <c r="AL33" s="31"/>
      <c r="AM33" s="31"/>
      <c r="AN33" s="26">
        <f t="shared" si="3"/>
        <v>0</v>
      </c>
      <c r="AO33" s="26">
        <f t="shared" si="4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5"/>
        <v>0</v>
      </c>
      <c r="L34" s="20"/>
      <c r="M34" s="21"/>
      <c r="N34" s="21"/>
      <c r="O34" s="22"/>
      <c r="P34" s="23"/>
      <c r="Q34" s="23"/>
      <c r="R34" s="19">
        <f t="shared" si="6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1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2"/>
        <v>0</v>
      </c>
      <c r="AK34" s="30">
        <f t="shared" si="8"/>
        <v>0</v>
      </c>
      <c r="AL34" s="31"/>
      <c r="AM34" s="31"/>
      <c r="AN34" s="26">
        <f t="shared" si="3"/>
        <v>0</v>
      </c>
      <c r="AO34" s="26">
        <f t="shared" si="4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5"/>
        <v>0</v>
      </c>
      <c r="L35" s="20"/>
      <c r="M35" s="21"/>
      <c r="N35" s="21"/>
      <c r="O35" s="22"/>
      <c r="P35" s="23"/>
      <c r="Q35" s="23"/>
      <c r="R35" s="19">
        <f t="shared" si="6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1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2"/>
        <v>0</v>
      </c>
      <c r="AK35" s="30">
        <f t="shared" si="8"/>
        <v>0</v>
      </c>
      <c r="AL35" s="31"/>
      <c r="AM35" s="31"/>
      <c r="AN35" s="26">
        <f t="shared" si="3"/>
        <v>0</v>
      </c>
      <c r="AO35" s="26">
        <f t="shared" si="4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5"/>
        <v>0</v>
      </c>
      <c r="L36" s="20"/>
      <c r="M36" s="21"/>
      <c r="N36" s="21"/>
      <c r="O36" s="22"/>
      <c r="P36" s="23"/>
      <c r="Q36" s="23"/>
      <c r="R36" s="19">
        <f t="shared" si="6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1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2"/>
        <v>0</v>
      </c>
      <c r="AK36" s="30">
        <f t="shared" si="8"/>
        <v>0</v>
      </c>
      <c r="AL36" s="31"/>
      <c r="AM36" s="31"/>
      <c r="AN36" s="26">
        <f t="shared" si="3"/>
        <v>0</v>
      </c>
      <c r="AO36" s="26">
        <f t="shared" si="4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5"/>
        <v>0</v>
      </c>
      <c r="L37" s="20"/>
      <c r="M37" s="21"/>
      <c r="N37" s="21"/>
      <c r="O37" s="22"/>
      <c r="P37" s="23"/>
      <c r="Q37" s="23"/>
      <c r="R37" s="19">
        <f t="shared" si="6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1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2"/>
        <v>0</v>
      </c>
      <c r="AK37" s="30">
        <f t="shared" si="8"/>
        <v>0</v>
      </c>
      <c r="AL37" s="31"/>
      <c r="AM37" s="31"/>
      <c r="AN37" s="26">
        <f t="shared" si="3"/>
        <v>0</v>
      </c>
      <c r="AO37" s="26">
        <f t="shared" si="4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5"/>
        <v>0</v>
      </c>
      <c r="L38" s="20"/>
      <c r="M38" s="21"/>
      <c r="N38" s="21"/>
      <c r="O38" s="22"/>
      <c r="P38" s="23"/>
      <c r="Q38" s="23"/>
      <c r="R38" s="19">
        <f t="shared" si="6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1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2"/>
        <v>0</v>
      </c>
      <c r="AK38" s="30">
        <f t="shared" si="8"/>
        <v>0</v>
      </c>
      <c r="AL38" s="31"/>
      <c r="AM38" s="31"/>
      <c r="AN38" s="26">
        <f t="shared" si="3"/>
        <v>0</v>
      </c>
      <c r="AO38" s="26">
        <f t="shared" si="4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5"/>
        <v>0</v>
      </c>
      <c r="L39" s="20"/>
      <c r="M39" s="21"/>
      <c r="N39" s="21"/>
      <c r="O39" s="22"/>
      <c r="P39" s="23"/>
      <c r="Q39" s="23"/>
      <c r="R39" s="19">
        <f t="shared" si="6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1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2"/>
        <v>0</v>
      </c>
      <c r="AK39" s="30">
        <f t="shared" si="8"/>
        <v>0</v>
      </c>
      <c r="AL39" s="31"/>
      <c r="AM39" s="31"/>
      <c r="AN39" s="26">
        <f t="shared" si="3"/>
        <v>0</v>
      </c>
      <c r="AO39" s="26">
        <f t="shared" si="4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5"/>
        <v>0</v>
      </c>
      <c r="L40" s="20"/>
      <c r="M40" s="21"/>
      <c r="N40" s="21"/>
      <c r="O40" s="22"/>
      <c r="P40" s="23"/>
      <c r="Q40" s="23"/>
      <c r="R40" s="19">
        <f t="shared" si="6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1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2"/>
        <v>0</v>
      </c>
      <c r="AK40" s="30">
        <f t="shared" si="8"/>
        <v>0</v>
      </c>
      <c r="AL40" s="31"/>
      <c r="AM40" s="31"/>
      <c r="AN40" s="26">
        <f t="shared" si="3"/>
        <v>0</v>
      </c>
      <c r="AO40" s="26">
        <f t="shared" si="4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5"/>
        <v>0</v>
      </c>
      <c r="L41" s="20"/>
      <c r="M41" s="21"/>
      <c r="N41" s="21"/>
      <c r="O41" s="22"/>
      <c r="P41" s="23"/>
      <c r="Q41" s="23"/>
      <c r="R41" s="19">
        <f t="shared" si="6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1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2"/>
        <v>0</v>
      </c>
      <c r="AK41" s="30">
        <f t="shared" si="8"/>
        <v>0</v>
      </c>
      <c r="AL41" s="31"/>
      <c r="AM41" s="31"/>
      <c r="AN41" s="26">
        <f t="shared" si="3"/>
        <v>0</v>
      </c>
      <c r="AO41" s="26">
        <f t="shared" si="4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5"/>
        <v>0</v>
      </c>
      <c r="L42" s="20"/>
      <c r="M42" s="21"/>
      <c r="N42" s="21"/>
      <c r="O42" s="22"/>
      <c r="P42" s="23"/>
      <c r="Q42" s="23"/>
      <c r="R42" s="19">
        <f t="shared" si="6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1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2"/>
        <v>0</v>
      </c>
      <c r="AK42" s="30">
        <f t="shared" si="8"/>
        <v>0</v>
      </c>
      <c r="AL42" s="31"/>
      <c r="AM42" s="31"/>
      <c r="AN42" s="26">
        <f t="shared" si="3"/>
        <v>0</v>
      </c>
      <c r="AO42" s="26">
        <f t="shared" si="4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5"/>
        <v>0</v>
      </c>
      <c r="L43" s="20"/>
      <c r="M43" s="21"/>
      <c r="N43" s="21"/>
      <c r="O43" s="22"/>
      <c r="P43" s="23"/>
      <c r="Q43" s="23"/>
      <c r="R43" s="19">
        <f t="shared" si="6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1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2"/>
        <v>0</v>
      </c>
      <c r="AK43" s="30">
        <f t="shared" si="8"/>
        <v>0</v>
      </c>
      <c r="AL43" s="31"/>
      <c r="AM43" s="31"/>
      <c r="AN43" s="26">
        <f t="shared" si="3"/>
        <v>0</v>
      </c>
      <c r="AO43" s="26">
        <f t="shared" si="4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5"/>
        <v>0</v>
      </c>
      <c r="L44" s="20"/>
      <c r="M44" s="21"/>
      <c r="N44" s="21"/>
      <c r="O44" s="22"/>
      <c r="P44" s="23"/>
      <c r="Q44" s="23"/>
      <c r="R44" s="19">
        <f t="shared" si="6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1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2"/>
        <v>0</v>
      </c>
      <c r="AK44" s="30">
        <f t="shared" si="8"/>
        <v>0</v>
      </c>
      <c r="AL44" s="31"/>
      <c r="AM44" s="31"/>
      <c r="AN44" s="26">
        <f t="shared" si="3"/>
        <v>0</v>
      </c>
      <c r="AO44" s="26">
        <f t="shared" si="4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M10" sqref="M10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M9" sqref="M9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 t="shared" si="0"/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8"/>
  <sheetViews>
    <sheetView workbookViewId="0">
      <selection activeCell="I18" sqref="I18"/>
    </sheetView>
  </sheetViews>
  <sheetFormatPr defaultColWidth="9" defaultRowHeight="13.5" outlineLevelCol="1"/>
  <cols>
    <col min="1" max="1" width="3.375" style="4" customWidth="1"/>
    <col min="2" max="2" width="6" style="4" customWidth="1"/>
    <col min="3" max="3" width="10" style="5" customWidth="1"/>
    <col min="4" max="4" width="5" style="4" customWidth="1"/>
    <col min="5" max="5" width="8.625" style="4" customWidth="1"/>
    <col min="6" max="6" width="5.5" style="4" customWidth="1" outlineLevel="1"/>
    <col min="7" max="7" width="10" style="4" customWidth="1"/>
    <col min="8" max="8" width="9" style="4" customWidth="1" outlineLevel="1"/>
    <col min="9" max="9" width="13.375" style="4" customWidth="1" outlineLevel="1"/>
    <col min="10" max="10" width="11.75" style="4" customWidth="1" outlineLevel="1"/>
    <col min="11" max="11" width="8.25" style="4" customWidth="1"/>
    <col min="12" max="12" width="10.375" style="4" customWidth="1" outlineLevel="1"/>
    <col min="13" max="13" width="7.875" style="4" customWidth="1" outlineLevel="1"/>
    <col min="14" max="16" width="9" style="4" customWidth="1" outlineLevel="1"/>
    <col min="17" max="17" width="7.625" style="4" customWidth="1" outlineLevel="1"/>
    <col min="18" max="18" width="9.75" style="4" customWidth="1"/>
    <col min="19" max="24" width="9" style="4" customWidth="1" outlineLevel="1"/>
    <col min="25" max="25" width="9.125" style="4" customWidth="1"/>
    <col min="26" max="26" width="9.25" style="4" customWidth="1"/>
    <col min="27" max="36" width="8.5" style="4" customWidth="1"/>
    <col min="37" max="37" width="9.875" style="4" customWidth="1" outlineLevel="1"/>
    <col min="38" max="38" width="11.25" style="4" customWidth="1"/>
    <col min="39" max="39" width="6.875" style="4" customWidth="1"/>
    <col min="40" max="40" width="9.125" style="4" customWidth="1"/>
    <col min="41" max="41" width="9" style="4" customWidth="1"/>
    <col min="42" max="16384" width="9" style="4"/>
  </cols>
  <sheetData>
    <row r="1" spans="1:41" ht="25.5" customHeight="1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53"/>
      <c r="X1" s="53"/>
      <c r="Y1" s="52"/>
      <c r="Z1" s="52"/>
      <c r="AA1" s="53"/>
      <c r="AB1" s="53"/>
      <c r="AC1" s="53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41" ht="13.5" customHeight="1">
      <c r="A2" s="55" t="s">
        <v>1</v>
      </c>
      <c r="B2" s="55" t="s">
        <v>2</v>
      </c>
      <c r="C2" s="55" t="s">
        <v>3</v>
      </c>
      <c r="D2" s="49" t="s">
        <v>4</v>
      </c>
      <c r="E2" s="49" t="s">
        <v>5</v>
      </c>
      <c r="F2" s="49" t="s">
        <v>67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 t="s">
        <v>7</v>
      </c>
      <c r="S2" s="55" t="s">
        <v>8</v>
      </c>
      <c r="T2" s="55"/>
      <c r="U2" s="55"/>
      <c r="V2" s="55"/>
      <c r="W2" s="55"/>
      <c r="X2" s="55"/>
      <c r="Y2" s="49" t="s">
        <v>9</v>
      </c>
      <c r="Z2" s="66" t="s">
        <v>10</v>
      </c>
      <c r="AA2" s="55" t="s">
        <v>11</v>
      </c>
      <c r="AB2" s="55"/>
      <c r="AC2" s="55"/>
      <c r="AD2" s="55"/>
      <c r="AE2" s="55" t="s">
        <v>12</v>
      </c>
      <c r="AF2" s="55"/>
      <c r="AG2" s="55"/>
      <c r="AH2" s="55"/>
      <c r="AI2" s="55"/>
      <c r="AJ2" s="66" t="s">
        <v>13</v>
      </c>
      <c r="AK2" s="51" t="s">
        <v>14</v>
      </c>
      <c r="AL2" s="66" t="s">
        <v>17</v>
      </c>
      <c r="AM2" s="58" t="s">
        <v>18</v>
      </c>
      <c r="AN2" s="55" t="s">
        <v>19</v>
      </c>
      <c r="AO2" s="49" t="s">
        <v>20</v>
      </c>
    </row>
    <row r="3" spans="1:41" ht="13.5" customHeight="1">
      <c r="A3" s="55"/>
      <c r="B3" s="55"/>
      <c r="C3" s="55"/>
      <c r="D3" s="49"/>
      <c r="E3" s="49"/>
      <c r="F3" s="49"/>
      <c r="G3" s="55" t="s">
        <v>21</v>
      </c>
      <c r="H3" s="55" t="s">
        <v>22</v>
      </c>
      <c r="I3" s="55"/>
      <c r="J3" s="55"/>
      <c r="K3" s="55" t="s">
        <v>23</v>
      </c>
      <c r="L3" s="56" t="s">
        <v>24</v>
      </c>
      <c r="M3" s="56"/>
      <c r="N3" s="56"/>
      <c r="O3" s="55" t="s">
        <v>25</v>
      </c>
      <c r="P3" s="55"/>
      <c r="Q3" s="55"/>
      <c r="R3" s="55"/>
      <c r="S3" s="55"/>
      <c r="T3" s="55"/>
      <c r="U3" s="55"/>
      <c r="V3" s="55"/>
      <c r="W3" s="55"/>
      <c r="X3" s="55"/>
      <c r="Y3" s="49"/>
      <c r="Z3" s="66"/>
      <c r="AA3" s="49" t="s">
        <v>26</v>
      </c>
      <c r="AB3" s="49" t="s">
        <v>27</v>
      </c>
      <c r="AC3" s="49" t="s">
        <v>28</v>
      </c>
      <c r="AD3" s="49" t="s">
        <v>29</v>
      </c>
      <c r="AE3" s="49" t="s">
        <v>30</v>
      </c>
      <c r="AF3" s="49" t="s">
        <v>31</v>
      </c>
      <c r="AG3" s="49" t="s">
        <v>32</v>
      </c>
      <c r="AH3" s="49" t="s">
        <v>33</v>
      </c>
      <c r="AI3" s="49" t="s">
        <v>34</v>
      </c>
      <c r="AJ3" s="66"/>
      <c r="AK3" s="51"/>
      <c r="AL3" s="66"/>
      <c r="AM3" s="59"/>
      <c r="AN3" s="55"/>
      <c r="AO3" s="49"/>
    </row>
    <row r="4" spans="1:41" ht="21" customHeight="1">
      <c r="A4" s="55"/>
      <c r="B4" s="55"/>
      <c r="C4" s="55"/>
      <c r="D4" s="55"/>
      <c r="E4" s="49"/>
      <c r="F4" s="49"/>
      <c r="G4" s="55"/>
      <c r="H4" s="6" t="s">
        <v>35</v>
      </c>
      <c r="I4" s="6" t="s">
        <v>36</v>
      </c>
      <c r="J4" s="7" t="s">
        <v>37</v>
      </c>
      <c r="K4" s="55"/>
      <c r="L4" s="17" t="s">
        <v>38</v>
      </c>
      <c r="M4" s="17" t="s">
        <v>39</v>
      </c>
      <c r="N4" s="17" t="s">
        <v>40</v>
      </c>
      <c r="O4" s="8" t="s">
        <v>41</v>
      </c>
      <c r="P4" s="8" t="s">
        <v>42</v>
      </c>
      <c r="Q4" s="8" t="s">
        <v>43</v>
      </c>
      <c r="R4" s="55"/>
      <c r="S4" s="7" t="s">
        <v>44</v>
      </c>
      <c r="T4" s="7" t="s">
        <v>45</v>
      </c>
      <c r="U4" s="7" t="s">
        <v>46</v>
      </c>
      <c r="V4" s="17" t="s">
        <v>47</v>
      </c>
      <c r="W4" s="17" t="s">
        <v>48</v>
      </c>
      <c r="X4" s="17" t="s">
        <v>49</v>
      </c>
      <c r="Y4" s="49"/>
      <c r="Z4" s="66"/>
      <c r="AA4" s="50"/>
      <c r="AB4" s="50"/>
      <c r="AC4" s="50"/>
      <c r="AD4" s="50"/>
      <c r="AE4" s="50"/>
      <c r="AF4" s="50"/>
      <c r="AG4" s="50"/>
      <c r="AH4" s="50"/>
      <c r="AI4" s="50"/>
      <c r="AJ4" s="66"/>
      <c r="AK4" s="51"/>
      <c r="AL4" s="66"/>
      <c r="AM4" s="60"/>
      <c r="AN4" s="55"/>
      <c r="AO4" s="49"/>
    </row>
    <row r="5" spans="1:41" s="1" customFormat="1" ht="12.95" customHeight="1">
      <c r="A5" s="9">
        <v>1</v>
      </c>
      <c r="B5" s="10">
        <f>'工资表-累计预扣预缴个税计算表'!B5</f>
        <v>0</v>
      </c>
      <c r="C5" s="10">
        <f>'工资表-累计预扣预缴个税计算表'!C5</f>
        <v>0</v>
      </c>
      <c r="D5" s="11"/>
      <c r="E5" s="12"/>
      <c r="F5" s="13"/>
      <c r="G5" s="14"/>
      <c r="H5" s="14"/>
      <c r="I5" s="18">
        <f t="shared" ref="I5:I44" si="0">H5/20*(F5-100)</f>
        <v>0</v>
      </c>
      <c r="J5" s="18"/>
      <c r="K5" s="19">
        <f>H5+I5-J5</f>
        <v>0</v>
      </c>
      <c r="L5" s="20"/>
      <c r="M5" s="21"/>
      <c r="N5" s="21"/>
      <c r="O5" s="22"/>
      <c r="P5" s="23"/>
      <c r="Q5" s="23"/>
      <c r="R5" s="19">
        <f t="shared" ref="R5:R44" si="1">G5+K5+L5+M5+N5-O5-P5-Q5</f>
        <v>0</v>
      </c>
      <c r="S5" s="25"/>
      <c r="T5" s="25"/>
      <c r="U5" s="25"/>
      <c r="V5" s="18"/>
      <c r="W5" s="18"/>
      <c r="X5" s="18"/>
      <c r="Y5" s="20">
        <f>S5+T5+U5+V5+W5+X5</f>
        <v>0</v>
      </c>
      <c r="Z5" s="26">
        <f t="shared" ref="Z5:Z44" si="2">R5+Y5</f>
        <v>0</v>
      </c>
      <c r="AA5" s="27"/>
      <c r="AB5" s="28"/>
      <c r="AC5" s="28"/>
      <c r="AD5" s="29"/>
      <c r="AE5" s="29"/>
      <c r="AF5" s="29"/>
      <c r="AG5" s="29"/>
      <c r="AH5" s="29"/>
      <c r="AI5" s="29"/>
      <c r="AJ5" s="29">
        <f t="shared" ref="AJ5:AJ44" si="3">SUM(AA5:AI5)</f>
        <v>0</v>
      </c>
      <c r="AK5" s="30">
        <f>IF(Z5-AJ5-5000&gt;0,Z5-AJ5-5000,0)</f>
        <v>0</v>
      </c>
      <c r="AL5" s="31"/>
      <c r="AM5" s="31"/>
      <c r="AN5" s="26">
        <f t="shared" ref="AN5:AN44" si="4">ROUND(Z5-AA5-AB5-AC5-AD5-AL5-AM5,2)</f>
        <v>0</v>
      </c>
      <c r="AO5" s="26">
        <f t="shared" ref="AO5:AO44" si="5">AN5-S5</f>
        <v>0</v>
      </c>
    </row>
    <row r="6" spans="1:41" s="1" customFormat="1" ht="12.95" customHeight="1">
      <c r="A6" s="9">
        <v>2</v>
      </c>
      <c r="B6" s="10">
        <f>'工资表-累计预扣预缴个税计算表'!B6</f>
        <v>0</v>
      </c>
      <c r="C6" s="10">
        <f>'工资表-累计预扣预缴个税计算表'!C6</f>
        <v>0</v>
      </c>
      <c r="D6" s="11"/>
      <c r="E6" s="12"/>
      <c r="F6" s="13"/>
      <c r="G6" s="14"/>
      <c r="H6" s="14"/>
      <c r="I6" s="18">
        <f t="shared" si="0"/>
        <v>0</v>
      </c>
      <c r="J6" s="18"/>
      <c r="K6" s="19">
        <f t="shared" ref="K6:K44" si="6">H6+I6-J6</f>
        <v>0</v>
      </c>
      <c r="L6" s="20"/>
      <c r="M6" s="21"/>
      <c r="N6" s="21"/>
      <c r="O6" s="22"/>
      <c r="P6" s="23"/>
      <c r="Q6" s="23"/>
      <c r="R6" s="19">
        <f t="shared" si="1"/>
        <v>0</v>
      </c>
      <c r="S6" s="25"/>
      <c r="T6" s="25"/>
      <c r="U6" s="25"/>
      <c r="V6" s="18"/>
      <c r="W6" s="18"/>
      <c r="X6" s="18"/>
      <c r="Y6" s="20">
        <f t="shared" ref="Y6:Y44" si="7">S6+T6+U6+V6+W6+X6</f>
        <v>0</v>
      </c>
      <c r="Z6" s="26">
        <f t="shared" si="2"/>
        <v>0</v>
      </c>
      <c r="AA6" s="27"/>
      <c r="AB6" s="28"/>
      <c r="AC6" s="28"/>
      <c r="AD6" s="29"/>
      <c r="AE6" s="29"/>
      <c r="AF6" s="29"/>
      <c r="AG6" s="29"/>
      <c r="AH6" s="29"/>
      <c r="AI6" s="29"/>
      <c r="AJ6" s="29">
        <f t="shared" si="3"/>
        <v>0</v>
      </c>
      <c r="AK6" s="30">
        <f t="shared" ref="AK6:AK44" si="8">IF(Z6-AJ6-5000&gt;0,Z6-AJ6-5000,0)</f>
        <v>0</v>
      </c>
      <c r="AL6" s="31"/>
      <c r="AM6" s="31"/>
      <c r="AN6" s="26">
        <f t="shared" si="4"/>
        <v>0</v>
      </c>
      <c r="AO6" s="26">
        <f t="shared" si="5"/>
        <v>0</v>
      </c>
    </row>
    <row r="7" spans="1:41" s="1" customFormat="1" ht="12.95" customHeight="1">
      <c r="A7" s="9">
        <v>3</v>
      </c>
      <c r="B7" s="10">
        <f>'工资表-累计预扣预缴个税计算表'!B7</f>
        <v>0</v>
      </c>
      <c r="C7" s="10">
        <f>'工资表-累计预扣预缴个税计算表'!C7</f>
        <v>0</v>
      </c>
      <c r="D7" s="11"/>
      <c r="E7" s="12"/>
      <c r="F7" s="13"/>
      <c r="G7" s="14"/>
      <c r="H7" s="14"/>
      <c r="I7" s="18">
        <f t="shared" si="0"/>
        <v>0</v>
      </c>
      <c r="J7" s="18"/>
      <c r="K7" s="19">
        <f t="shared" si="6"/>
        <v>0</v>
      </c>
      <c r="L7" s="20"/>
      <c r="M7" s="21"/>
      <c r="N7" s="21"/>
      <c r="O7" s="22"/>
      <c r="P7" s="23"/>
      <c r="Q7" s="23"/>
      <c r="R7" s="19">
        <f t="shared" si="1"/>
        <v>0</v>
      </c>
      <c r="S7" s="25"/>
      <c r="T7" s="25"/>
      <c r="U7" s="25"/>
      <c r="V7" s="18"/>
      <c r="W7" s="18"/>
      <c r="X7" s="18"/>
      <c r="Y7" s="20">
        <f t="shared" si="7"/>
        <v>0</v>
      </c>
      <c r="Z7" s="26">
        <f t="shared" si="2"/>
        <v>0</v>
      </c>
      <c r="AA7" s="27"/>
      <c r="AB7" s="28"/>
      <c r="AC7" s="28"/>
      <c r="AD7" s="29"/>
      <c r="AE7" s="29"/>
      <c r="AF7" s="29"/>
      <c r="AG7" s="29"/>
      <c r="AH7" s="29"/>
      <c r="AI7" s="29"/>
      <c r="AJ7" s="29">
        <f t="shared" si="3"/>
        <v>0</v>
      </c>
      <c r="AK7" s="30">
        <f t="shared" si="8"/>
        <v>0</v>
      </c>
      <c r="AL7" s="31"/>
      <c r="AM7" s="31"/>
      <c r="AN7" s="26">
        <f t="shared" si="4"/>
        <v>0</v>
      </c>
      <c r="AO7" s="26">
        <f t="shared" si="5"/>
        <v>0</v>
      </c>
    </row>
    <row r="8" spans="1:41" s="1" customFormat="1" ht="12.95" customHeight="1">
      <c r="A8" s="9">
        <v>4</v>
      </c>
      <c r="B8" s="10">
        <f>'工资表-累计预扣预缴个税计算表'!B8</f>
        <v>0</v>
      </c>
      <c r="C8" s="10">
        <f>'工资表-累计预扣预缴个税计算表'!C8</f>
        <v>0</v>
      </c>
      <c r="D8" s="11"/>
      <c r="E8" s="12"/>
      <c r="F8" s="13"/>
      <c r="G8" s="14"/>
      <c r="H8" s="14"/>
      <c r="I8" s="18">
        <f t="shared" si="0"/>
        <v>0</v>
      </c>
      <c r="J8" s="18"/>
      <c r="K8" s="19">
        <f t="shared" si="6"/>
        <v>0</v>
      </c>
      <c r="L8" s="20"/>
      <c r="M8" s="21"/>
      <c r="N8" s="21"/>
      <c r="O8" s="22"/>
      <c r="P8" s="23"/>
      <c r="Q8" s="23"/>
      <c r="R8" s="19">
        <f t="shared" si="1"/>
        <v>0</v>
      </c>
      <c r="S8" s="25"/>
      <c r="T8" s="25"/>
      <c r="U8" s="25"/>
      <c r="V8" s="18"/>
      <c r="W8" s="18"/>
      <c r="X8" s="18"/>
      <c r="Y8" s="20">
        <f t="shared" si="7"/>
        <v>0</v>
      </c>
      <c r="Z8" s="26">
        <f t="shared" si="2"/>
        <v>0</v>
      </c>
      <c r="AA8" s="27"/>
      <c r="AB8" s="28"/>
      <c r="AC8" s="28"/>
      <c r="AD8" s="29"/>
      <c r="AE8" s="29"/>
      <c r="AF8" s="29"/>
      <c r="AG8" s="29"/>
      <c r="AH8" s="29"/>
      <c r="AI8" s="29"/>
      <c r="AJ8" s="29">
        <f t="shared" si="3"/>
        <v>0</v>
      </c>
      <c r="AK8" s="30">
        <f t="shared" si="8"/>
        <v>0</v>
      </c>
      <c r="AL8" s="31"/>
      <c r="AM8" s="31"/>
      <c r="AN8" s="26">
        <f t="shared" si="4"/>
        <v>0</v>
      </c>
      <c r="AO8" s="26">
        <f t="shared" si="5"/>
        <v>0</v>
      </c>
    </row>
    <row r="9" spans="1:41" s="1" customFormat="1" ht="12.95" customHeight="1">
      <c r="A9" s="9">
        <v>5</v>
      </c>
      <c r="B9" s="10">
        <f>'工资表-累计预扣预缴个税计算表'!B9</f>
        <v>0</v>
      </c>
      <c r="C9" s="10">
        <f>'工资表-累计预扣预缴个税计算表'!C9</f>
        <v>0</v>
      </c>
      <c r="D9" s="11"/>
      <c r="E9" s="12"/>
      <c r="F9" s="13"/>
      <c r="G9" s="14"/>
      <c r="H9" s="14"/>
      <c r="I9" s="18">
        <f t="shared" si="0"/>
        <v>0</v>
      </c>
      <c r="J9" s="18"/>
      <c r="K9" s="19">
        <f t="shared" si="6"/>
        <v>0</v>
      </c>
      <c r="L9" s="20"/>
      <c r="M9" s="21"/>
      <c r="N9" s="21"/>
      <c r="O9" s="22"/>
      <c r="P9" s="23"/>
      <c r="Q9" s="23"/>
      <c r="R9" s="19">
        <f t="shared" si="1"/>
        <v>0</v>
      </c>
      <c r="S9" s="25"/>
      <c r="T9" s="25"/>
      <c r="U9" s="25"/>
      <c r="V9" s="18"/>
      <c r="W9" s="18"/>
      <c r="X9" s="18"/>
      <c r="Y9" s="20">
        <f t="shared" si="7"/>
        <v>0</v>
      </c>
      <c r="Z9" s="26">
        <f t="shared" si="2"/>
        <v>0</v>
      </c>
      <c r="AA9" s="27"/>
      <c r="AB9" s="28"/>
      <c r="AC9" s="28"/>
      <c r="AD9" s="29"/>
      <c r="AE9" s="29"/>
      <c r="AF9" s="29"/>
      <c r="AG9" s="29"/>
      <c r="AH9" s="29"/>
      <c r="AI9" s="29"/>
      <c r="AJ9" s="29">
        <f t="shared" si="3"/>
        <v>0</v>
      </c>
      <c r="AK9" s="30">
        <f t="shared" si="8"/>
        <v>0</v>
      </c>
      <c r="AL9" s="31"/>
      <c r="AM9" s="31"/>
      <c r="AN9" s="26">
        <f t="shared" si="4"/>
        <v>0</v>
      </c>
      <c r="AO9" s="26">
        <f t="shared" si="5"/>
        <v>0</v>
      </c>
    </row>
    <row r="10" spans="1:41" s="1" customFormat="1" ht="12.95" customHeight="1">
      <c r="A10" s="9">
        <v>6</v>
      </c>
      <c r="B10" s="10">
        <f>'工资表-累计预扣预缴个税计算表'!B10</f>
        <v>0</v>
      </c>
      <c r="C10" s="10">
        <f>'工资表-累计预扣预缴个税计算表'!C10</f>
        <v>0</v>
      </c>
      <c r="D10" s="11"/>
      <c r="E10" s="12"/>
      <c r="F10" s="13"/>
      <c r="G10" s="14"/>
      <c r="H10" s="14"/>
      <c r="I10" s="18">
        <f t="shared" si="0"/>
        <v>0</v>
      </c>
      <c r="J10" s="18"/>
      <c r="K10" s="19">
        <f t="shared" si="6"/>
        <v>0</v>
      </c>
      <c r="L10" s="20"/>
      <c r="M10" s="21"/>
      <c r="N10" s="21"/>
      <c r="O10" s="22"/>
      <c r="P10" s="23"/>
      <c r="Q10" s="23"/>
      <c r="R10" s="19">
        <f t="shared" si="1"/>
        <v>0</v>
      </c>
      <c r="S10" s="25"/>
      <c r="T10" s="25"/>
      <c r="U10" s="25"/>
      <c r="V10" s="18"/>
      <c r="W10" s="18"/>
      <c r="X10" s="18"/>
      <c r="Y10" s="20">
        <f t="shared" si="7"/>
        <v>0</v>
      </c>
      <c r="Z10" s="26">
        <f t="shared" si="2"/>
        <v>0</v>
      </c>
      <c r="AA10" s="27"/>
      <c r="AB10" s="28"/>
      <c r="AC10" s="28"/>
      <c r="AD10" s="29"/>
      <c r="AE10" s="29"/>
      <c r="AF10" s="29"/>
      <c r="AG10" s="29"/>
      <c r="AH10" s="29"/>
      <c r="AI10" s="29"/>
      <c r="AJ10" s="29">
        <f t="shared" si="3"/>
        <v>0</v>
      </c>
      <c r="AK10" s="30">
        <f t="shared" si="8"/>
        <v>0</v>
      </c>
      <c r="AL10" s="31"/>
      <c r="AM10" s="31"/>
      <c r="AN10" s="26">
        <f t="shared" si="4"/>
        <v>0</v>
      </c>
      <c r="AO10" s="26">
        <f t="shared" si="5"/>
        <v>0</v>
      </c>
    </row>
    <row r="11" spans="1:41" s="1" customFormat="1" ht="12.95" customHeight="1">
      <c r="A11" s="9">
        <v>7</v>
      </c>
      <c r="B11" s="10">
        <f>'工资表-累计预扣预缴个税计算表'!B11</f>
        <v>0</v>
      </c>
      <c r="C11" s="10">
        <f>'工资表-累计预扣预缴个税计算表'!C11</f>
        <v>0</v>
      </c>
      <c r="D11" s="11"/>
      <c r="E11" s="12"/>
      <c r="F11" s="13"/>
      <c r="G11" s="14"/>
      <c r="H11" s="14"/>
      <c r="I11" s="18">
        <f t="shared" si="0"/>
        <v>0</v>
      </c>
      <c r="J11" s="18"/>
      <c r="K11" s="19">
        <f t="shared" si="6"/>
        <v>0</v>
      </c>
      <c r="L11" s="20"/>
      <c r="M11" s="21"/>
      <c r="N11" s="21"/>
      <c r="O11" s="22"/>
      <c r="P11" s="23"/>
      <c r="Q11" s="23"/>
      <c r="R11" s="19">
        <f t="shared" si="1"/>
        <v>0</v>
      </c>
      <c r="S11" s="25"/>
      <c r="T11" s="25"/>
      <c r="U11" s="25"/>
      <c r="V11" s="18"/>
      <c r="W11" s="18"/>
      <c r="X11" s="18"/>
      <c r="Y11" s="20">
        <f t="shared" si="7"/>
        <v>0</v>
      </c>
      <c r="Z11" s="26">
        <f t="shared" si="2"/>
        <v>0</v>
      </c>
      <c r="AA11" s="27"/>
      <c r="AB11" s="28"/>
      <c r="AC11" s="28"/>
      <c r="AD11" s="29"/>
      <c r="AE11" s="29"/>
      <c r="AF11" s="29"/>
      <c r="AG11" s="29"/>
      <c r="AH11" s="29"/>
      <c r="AI11" s="29"/>
      <c r="AJ11" s="29">
        <f t="shared" si="3"/>
        <v>0</v>
      </c>
      <c r="AK11" s="30">
        <f t="shared" si="8"/>
        <v>0</v>
      </c>
      <c r="AL11" s="31"/>
      <c r="AM11" s="31"/>
      <c r="AN11" s="26">
        <f t="shared" si="4"/>
        <v>0</v>
      </c>
      <c r="AO11" s="26">
        <f t="shared" si="5"/>
        <v>0</v>
      </c>
    </row>
    <row r="12" spans="1:41" s="1" customFormat="1" ht="12.95" customHeight="1">
      <c r="A12" s="9">
        <v>8</v>
      </c>
      <c r="B12" s="10">
        <f>'工资表-累计预扣预缴个税计算表'!B12</f>
        <v>0</v>
      </c>
      <c r="C12" s="10">
        <f>'工资表-累计预扣预缴个税计算表'!C12</f>
        <v>0</v>
      </c>
      <c r="D12" s="11"/>
      <c r="E12" s="12"/>
      <c r="F12" s="13"/>
      <c r="G12" s="14"/>
      <c r="H12" s="14"/>
      <c r="I12" s="18">
        <f t="shared" si="0"/>
        <v>0</v>
      </c>
      <c r="J12" s="18"/>
      <c r="K12" s="19">
        <f t="shared" si="6"/>
        <v>0</v>
      </c>
      <c r="L12" s="20"/>
      <c r="M12" s="21"/>
      <c r="N12" s="21"/>
      <c r="O12" s="22"/>
      <c r="P12" s="23"/>
      <c r="Q12" s="23"/>
      <c r="R12" s="19">
        <f t="shared" si="1"/>
        <v>0</v>
      </c>
      <c r="S12" s="25"/>
      <c r="T12" s="25"/>
      <c r="U12" s="25"/>
      <c r="V12" s="18"/>
      <c r="W12" s="18"/>
      <c r="X12" s="18"/>
      <c r="Y12" s="20">
        <f t="shared" si="7"/>
        <v>0</v>
      </c>
      <c r="Z12" s="26">
        <f t="shared" si="2"/>
        <v>0</v>
      </c>
      <c r="AA12" s="27"/>
      <c r="AB12" s="28"/>
      <c r="AC12" s="28"/>
      <c r="AD12" s="29"/>
      <c r="AE12" s="29"/>
      <c r="AF12" s="29"/>
      <c r="AG12" s="29"/>
      <c r="AH12" s="29"/>
      <c r="AI12" s="29"/>
      <c r="AJ12" s="29">
        <f t="shared" si="3"/>
        <v>0</v>
      </c>
      <c r="AK12" s="30">
        <f t="shared" si="8"/>
        <v>0</v>
      </c>
      <c r="AL12" s="31"/>
      <c r="AM12" s="31"/>
      <c r="AN12" s="26">
        <f t="shared" si="4"/>
        <v>0</v>
      </c>
      <c r="AO12" s="26">
        <f t="shared" si="5"/>
        <v>0</v>
      </c>
    </row>
    <row r="13" spans="1:41" s="1" customFormat="1" ht="12.95" customHeight="1">
      <c r="A13" s="9">
        <v>9</v>
      </c>
      <c r="B13" s="10">
        <f>'工资表-累计预扣预缴个税计算表'!B13</f>
        <v>0</v>
      </c>
      <c r="C13" s="10">
        <f>'工资表-累计预扣预缴个税计算表'!C13</f>
        <v>0</v>
      </c>
      <c r="D13" s="11"/>
      <c r="E13" s="12"/>
      <c r="F13" s="13"/>
      <c r="G13" s="14"/>
      <c r="H13" s="14"/>
      <c r="I13" s="18">
        <f t="shared" si="0"/>
        <v>0</v>
      </c>
      <c r="J13" s="18"/>
      <c r="K13" s="19">
        <f t="shared" si="6"/>
        <v>0</v>
      </c>
      <c r="L13" s="20"/>
      <c r="M13" s="21"/>
      <c r="N13" s="21"/>
      <c r="O13" s="22"/>
      <c r="P13" s="23"/>
      <c r="Q13" s="23"/>
      <c r="R13" s="19">
        <f t="shared" si="1"/>
        <v>0</v>
      </c>
      <c r="S13" s="25"/>
      <c r="T13" s="25"/>
      <c r="U13" s="25"/>
      <c r="V13" s="18"/>
      <c r="W13" s="18"/>
      <c r="X13" s="18"/>
      <c r="Y13" s="20">
        <f t="shared" si="7"/>
        <v>0</v>
      </c>
      <c r="Z13" s="26">
        <f t="shared" si="2"/>
        <v>0</v>
      </c>
      <c r="AA13" s="27"/>
      <c r="AB13" s="28"/>
      <c r="AC13" s="28"/>
      <c r="AD13" s="29"/>
      <c r="AE13" s="29"/>
      <c r="AF13" s="29"/>
      <c r="AG13" s="29"/>
      <c r="AH13" s="29"/>
      <c r="AI13" s="29"/>
      <c r="AJ13" s="29">
        <f t="shared" si="3"/>
        <v>0</v>
      </c>
      <c r="AK13" s="30">
        <f t="shared" si="8"/>
        <v>0</v>
      </c>
      <c r="AL13" s="31"/>
      <c r="AM13" s="31"/>
      <c r="AN13" s="26">
        <f t="shared" si="4"/>
        <v>0</v>
      </c>
      <c r="AO13" s="26">
        <f t="shared" si="5"/>
        <v>0</v>
      </c>
    </row>
    <row r="14" spans="1:41" s="1" customFormat="1" ht="12.95" customHeight="1">
      <c r="A14" s="9">
        <v>10</v>
      </c>
      <c r="B14" s="10">
        <f>'工资表-累计预扣预缴个税计算表'!B14</f>
        <v>0</v>
      </c>
      <c r="C14" s="10">
        <f>'工资表-累计预扣预缴个税计算表'!C14</f>
        <v>0</v>
      </c>
      <c r="D14" s="11"/>
      <c r="E14" s="12"/>
      <c r="F14" s="13"/>
      <c r="G14" s="14"/>
      <c r="H14" s="14"/>
      <c r="I14" s="18">
        <f t="shared" si="0"/>
        <v>0</v>
      </c>
      <c r="J14" s="18"/>
      <c r="K14" s="19">
        <f t="shared" si="6"/>
        <v>0</v>
      </c>
      <c r="L14" s="20"/>
      <c r="M14" s="21"/>
      <c r="N14" s="21"/>
      <c r="O14" s="22"/>
      <c r="P14" s="23"/>
      <c r="Q14" s="23"/>
      <c r="R14" s="19">
        <f t="shared" si="1"/>
        <v>0</v>
      </c>
      <c r="S14" s="25"/>
      <c r="T14" s="25"/>
      <c r="U14" s="25"/>
      <c r="V14" s="18"/>
      <c r="W14" s="18"/>
      <c r="X14" s="18"/>
      <c r="Y14" s="20">
        <f t="shared" si="7"/>
        <v>0</v>
      </c>
      <c r="Z14" s="26">
        <f t="shared" si="2"/>
        <v>0</v>
      </c>
      <c r="AA14" s="27"/>
      <c r="AB14" s="28"/>
      <c r="AC14" s="28"/>
      <c r="AD14" s="29"/>
      <c r="AE14" s="29"/>
      <c r="AF14" s="29"/>
      <c r="AG14" s="29"/>
      <c r="AH14" s="29"/>
      <c r="AI14" s="29"/>
      <c r="AJ14" s="29">
        <f t="shared" si="3"/>
        <v>0</v>
      </c>
      <c r="AK14" s="30">
        <f t="shared" si="8"/>
        <v>0</v>
      </c>
      <c r="AL14" s="31"/>
      <c r="AM14" s="31"/>
      <c r="AN14" s="26">
        <f t="shared" si="4"/>
        <v>0</v>
      </c>
      <c r="AO14" s="26">
        <f t="shared" si="5"/>
        <v>0</v>
      </c>
    </row>
    <row r="15" spans="1:41" s="1" customFormat="1" ht="12.95" customHeight="1">
      <c r="A15" s="9">
        <v>11</v>
      </c>
      <c r="B15" s="10">
        <f>'工资表-累计预扣预缴个税计算表'!B15</f>
        <v>0</v>
      </c>
      <c r="C15" s="10">
        <f>'工资表-累计预扣预缴个税计算表'!C15</f>
        <v>0</v>
      </c>
      <c r="D15" s="11"/>
      <c r="E15" s="12"/>
      <c r="F15" s="13"/>
      <c r="G15" s="14"/>
      <c r="H15" s="14"/>
      <c r="I15" s="18">
        <f t="shared" si="0"/>
        <v>0</v>
      </c>
      <c r="J15" s="18"/>
      <c r="K15" s="19">
        <f t="shared" si="6"/>
        <v>0</v>
      </c>
      <c r="L15" s="20"/>
      <c r="M15" s="21"/>
      <c r="N15" s="21"/>
      <c r="O15" s="22"/>
      <c r="P15" s="23"/>
      <c r="Q15" s="23"/>
      <c r="R15" s="19">
        <f t="shared" si="1"/>
        <v>0</v>
      </c>
      <c r="S15" s="25"/>
      <c r="T15" s="25"/>
      <c r="U15" s="25"/>
      <c r="V15" s="18"/>
      <c r="W15" s="18"/>
      <c r="X15" s="18"/>
      <c r="Y15" s="20">
        <f t="shared" si="7"/>
        <v>0</v>
      </c>
      <c r="Z15" s="26">
        <f t="shared" si="2"/>
        <v>0</v>
      </c>
      <c r="AA15" s="27"/>
      <c r="AB15" s="28"/>
      <c r="AC15" s="28"/>
      <c r="AD15" s="29"/>
      <c r="AE15" s="29"/>
      <c r="AF15" s="29"/>
      <c r="AG15" s="29"/>
      <c r="AH15" s="29"/>
      <c r="AI15" s="29"/>
      <c r="AJ15" s="29">
        <f t="shared" si="3"/>
        <v>0</v>
      </c>
      <c r="AK15" s="30">
        <f t="shared" si="8"/>
        <v>0</v>
      </c>
      <c r="AL15" s="31"/>
      <c r="AM15" s="31"/>
      <c r="AN15" s="26">
        <f t="shared" si="4"/>
        <v>0</v>
      </c>
      <c r="AO15" s="26">
        <f t="shared" si="5"/>
        <v>0</v>
      </c>
    </row>
    <row r="16" spans="1:41" s="1" customFormat="1" ht="12.95" customHeight="1">
      <c r="A16" s="9">
        <v>12</v>
      </c>
      <c r="B16" s="10">
        <f>'工资表-累计预扣预缴个税计算表'!B16</f>
        <v>0</v>
      </c>
      <c r="C16" s="10">
        <f>'工资表-累计预扣预缴个税计算表'!C16</f>
        <v>0</v>
      </c>
      <c r="D16" s="11"/>
      <c r="E16" s="12"/>
      <c r="F16" s="13"/>
      <c r="G16" s="14"/>
      <c r="H16" s="14"/>
      <c r="I16" s="18">
        <f t="shared" si="0"/>
        <v>0</v>
      </c>
      <c r="J16" s="18"/>
      <c r="K16" s="19">
        <f t="shared" si="6"/>
        <v>0</v>
      </c>
      <c r="L16" s="20"/>
      <c r="M16" s="21"/>
      <c r="N16" s="21"/>
      <c r="O16" s="22"/>
      <c r="P16" s="23"/>
      <c r="Q16" s="23"/>
      <c r="R16" s="19">
        <f t="shared" si="1"/>
        <v>0</v>
      </c>
      <c r="S16" s="25"/>
      <c r="T16" s="25"/>
      <c r="U16" s="25"/>
      <c r="V16" s="18"/>
      <c r="W16" s="18"/>
      <c r="X16" s="18"/>
      <c r="Y16" s="20">
        <f t="shared" si="7"/>
        <v>0</v>
      </c>
      <c r="Z16" s="26">
        <f t="shared" si="2"/>
        <v>0</v>
      </c>
      <c r="AA16" s="27"/>
      <c r="AB16" s="28"/>
      <c r="AC16" s="28"/>
      <c r="AD16" s="29"/>
      <c r="AE16" s="29"/>
      <c r="AF16" s="29"/>
      <c r="AG16" s="29"/>
      <c r="AH16" s="29"/>
      <c r="AI16" s="29"/>
      <c r="AJ16" s="29">
        <f t="shared" si="3"/>
        <v>0</v>
      </c>
      <c r="AK16" s="30">
        <f t="shared" si="8"/>
        <v>0</v>
      </c>
      <c r="AL16" s="31"/>
      <c r="AM16" s="31"/>
      <c r="AN16" s="26">
        <f t="shared" si="4"/>
        <v>0</v>
      </c>
      <c r="AO16" s="26">
        <f t="shared" si="5"/>
        <v>0</v>
      </c>
    </row>
    <row r="17" spans="1:41" s="1" customFormat="1" ht="12.95" customHeight="1">
      <c r="A17" s="9">
        <v>13</v>
      </c>
      <c r="B17" s="10">
        <f>'工资表-累计预扣预缴个税计算表'!B17</f>
        <v>0</v>
      </c>
      <c r="C17" s="10">
        <f>'工资表-累计预扣预缴个税计算表'!C17</f>
        <v>0</v>
      </c>
      <c r="D17" s="11"/>
      <c r="E17" s="12"/>
      <c r="F17" s="13"/>
      <c r="G17" s="14"/>
      <c r="H17" s="14"/>
      <c r="I17" s="18">
        <f>H17/20*(F17-100)</f>
        <v>0</v>
      </c>
      <c r="J17" s="18"/>
      <c r="K17" s="19">
        <f t="shared" si="6"/>
        <v>0</v>
      </c>
      <c r="L17" s="20"/>
      <c r="M17" s="21"/>
      <c r="N17" s="21"/>
      <c r="O17" s="22"/>
      <c r="P17" s="23"/>
      <c r="Q17" s="23"/>
      <c r="R17" s="19">
        <f t="shared" si="1"/>
        <v>0</v>
      </c>
      <c r="S17" s="25"/>
      <c r="T17" s="25"/>
      <c r="U17" s="25"/>
      <c r="V17" s="18"/>
      <c r="W17" s="18"/>
      <c r="X17" s="18"/>
      <c r="Y17" s="20">
        <f t="shared" si="7"/>
        <v>0</v>
      </c>
      <c r="Z17" s="26">
        <f t="shared" si="2"/>
        <v>0</v>
      </c>
      <c r="AA17" s="27"/>
      <c r="AB17" s="28"/>
      <c r="AC17" s="28"/>
      <c r="AD17" s="29"/>
      <c r="AE17" s="29"/>
      <c r="AF17" s="29"/>
      <c r="AG17" s="29"/>
      <c r="AH17" s="29"/>
      <c r="AI17" s="29"/>
      <c r="AJ17" s="29">
        <f t="shared" si="3"/>
        <v>0</v>
      </c>
      <c r="AK17" s="30">
        <f t="shared" si="8"/>
        <v>0</v>
      </c>
      <c r="AL17" s="31"/>
      <c r="AM17" s="31"/>
      <c r="AN17" s="26">
        <f t="shared" si="4"/>
        <v>0</v>
      </c>
      <c r="AO17" s="26">
        <f t="shared" si="5"/>
        <v>0</v>
      </c>
    </row>
    <row r="18" spans="1:41" s="1" customFormat="1" ht="12.95" customHeight="1">
      <c r="A18" s="9">
        <v>14</v>
      </c>
      <c r="B18" s="10">
        <f>'工资表-累计预扣预缴个税计算表'!B18</f>
        <v>0</v>
      </c>
      <c r="C18" s="10">
        <f>'工资表-累计预扣预缴个税计算表'!C18</f>
        <v>0</v>
      </c>
      <c r="D18" s="11"/>
      <c r="E18" s="12"/>
      <c r="F18" s="13"/>
      <c r="G18" s="14"/>
      <c r="H18" s="14"/>
      <c r="I18" s="18">
        <f t="shared" si="0"/>
        <v>0</v>
      </c>
      <c r="J18" s="18"/>
      <c r="K18" s="19">
        <f t="shared" si="6"/>
        <v>0</v>
      </c>
      <c r="L18" s="20"/>
      <c r="M18" s="21"/>
      <c r="N18" s="21"/>
      <c r="O18" s="22"/>
      <c r="P18" s="23"/>
      <c r="Q18" s="23"/>
      <c r="R18" s="19">
        <f t="shared" si="1"/>
        <v>0</v>
      </c>
      <c r="S18" s="25"/>
      <c r="T18" s="25"/>
      <c r="U18" s="25"/>
      <c r="V18" s="18"/>
      <c r="W18" s="18"/>
      <c r="X18" s="18"/>
      <c r="Y18" s="20">
        <f t="shared" si="7"/>
        <v>0</v>
      </c>
      <c r="Z18" s="26">
        <f t="shared" si="2"/>
        <v>0</v>
      </c>
      <c r="AA18" s="27"/>
      <c r="AB18" s="28"/>
      <c r="AC18" s="28"/>
      <c r="AD18" s="29"/>
      <c r="AE18" s="29"/>
      <c r="AF18" s="29"/>
      <c r="AG18" s="29"/>
      <c r="AH18" s="29"/>
      <c r="AI18" s="29"/>
      <c r="AJ18" s="29">
        <f t="shared" si="3"/>
        <v>0</v>
      </c>
      <c r="AK18" s="30">
        <f t="shared" si="8"/>
        <v>0</v>
      </c>
      <c r="AL18" s="31"/>
      <c r="AM18" s="31"/>
      <c r="AN18" s="26">
        <f t="shared" si="4"/>
        <v>0</v>
      </c>
      <c r="AO18" s="26">
        <f t="shared" si="5"/>
        <v>0</v>
      </c>
    </row>
    <row r="19" spans="1:41" s="1" customFormat="1" ht="12.95" customHeight="1">
      <c r="A19" s="9">
        <v>15</v>
      </c>
      <c r="B19" s="10">
        <f>'工资表-累计预扣预缴个税计算表'!B19</f>
        <v>0</v>
      </c>
      <c r="C19" s="10">
        <f>'工资表-累计预扣预缴个税计算表'!C19</f>
        <v>0</v>
      </c>
      <c r="D19" s="11"/>
      <c r="E19" s="12"/>
      <c r="F19" s="13"/>
      <c r="G19" s="14"/>
      <c r="H19" s="14"/>
      <c r="I19" s="18">
        <f t="shared" si="0"/>
        <v>0</v>
      </c>
      <c r="J19" s="18"/>
      <c r="K19" s="19">
        <f t="shared" si="6"/>
        <v>0</v>
      </c>
      <c r="L19" s="20"/>
      <c r="M19" s="21"/>
      <c r="N19" s="21"/>
      <c r="O19" s="22"/>
      <c r="P19" s="23"/>
      <c r="Q19" s="23"/>
      <c r="R19" s="19">
        <f t="shared" si="1"/>
        <v>0</v>
      </c>
      <c r="S19" s="25"/>
      <c r="T19" s="25"/>
      <c r="U19" s="25"/>
      <c r="V19" s="18"/>
      <c r="W19" s="18"/>
      <c r="X19" s="18"/>
      <c r="Y19" s="20">
        <f t="shared" si="7"/>
        <v>0</v>
      </c>
      <c r="Z19" s="26">
        <f t="shared" si="2"/>
        <v>0</v>
      </c>
      <c r="AA19" s="27"/>
      <c r="AB19" s="28"/>
      <c r="AC19" s="28"/>
      <c r="AD19" s="29"/>
      <c r="AE19" s="29"/>
      <c r="AF19" s="29"/>
      <c r="AG19" s="29"/>
      <c r="AH19" s="29"/>
      <c r="AI19" s="29"/>
      <c r="AJ19" s="29">
        <f t="shared" si="3"/>
        <v>0</v>
      </c>
      <c r="AK19" s="30">
        <f t="shared" si="8"/>
        <v>0</v>
      </c>
      <c r="AL19" s="31"/>
      <c r="AM19" s="31"/>
      <c r="AN19" s="26">
        <f t="shared" si="4"/>
        <v>0</v>
      </c>
      <c r="AO19" s="26">
        <f t="shared" si="5"/>
        <v>0</v>
      </c>
    </row>
    <row r="20" spans="1:41" s="1" customFormat="1" ht="12.95" customHeight="1">
      <c r="A20" s="9">
        <v>16</v>
      </c>
      <c r="B20" s="10">
        <f>'工资表-累计预扣预缴个税计算表'!B20</f>
        <v>0</v>
      </c>
      <c r="C20" s="10">
        <f>'工资表-累计预扣预缴个税计算表'!C20</f>
        <v>0</v>
      </c>
      <c r="D20" s="11"/>
      <c r="E20" s="12"/>
      <c r="F20" s="13"/>
      <c r="G20" s="14"/>
      <c r="H20" s="14"/>
      <c r="I20" s="18">
        <f t="shared" si="0"/>
        <v>0</v>
      </c>
      <c r="J20" s="18"/>
      <c r="K20" s="19">
        <f t="shared" si="6"/>
        <v>0</v>
      </c>
      <c r="L20" s="20"/>
      <c r="M20" s="21"/>
      <c r="N20" s="21"/>
      <c r="O20" s="22"/>
      <c r="P20" s="23"/>
      <c r="Q20" s="23"/>
      <c r="R20" s="19">
        <f t="shared" si="1"/>
        <v>0</v>
      </c>
      <c r="S20" s="25"/>
      <c r="T20" s="25"/>
      <c r="U20" s="25"/>
      <c r="V20" s="18"/>
      <c r="W20" s="18"/>
      <c r="X20" s="18"/>
      <c r="Y20" s="20">
        <f t="shared" si="7"/>
        <v>0</v>
      </c>
      <c r="Z20" s="26">
        <f t="shared" si="2"/>
        <v>0</v>
      </c>
      <c r="AA20" s="27"/>
      <c r="AB20" s="28"/>
      <c r="AC20" s="28"/>
      <c r="AD20" s="29"/>
      <c r="AE20" s="29"/>
      <c r="AF20" s="29"/>
      <c r="AG20" s="29"/>
      <c r="AH20" s="29"/>
      <c r="AI20" s="29"/>
      <c r="AJ20" s="29">
        <f t="shared" si="3"/>
        <v>0</v>
      </c>
      <c r="AK20" s="30">
        <f t="shared" si="8"/>
        <v>0</v>
      </c>
      <c r="AL20" s="31"/>
      <c r="AM20" s="31"/>
      <c r="AN20" s="26">
        <f t="shared" si="4"/>
        <v>0</v>
      </c>
      <c r="AO20" s="26">
        <f t="shared" si="5"/>
        <v>0</v>
      </c>
    </row>
    <row r="21" spans="1:41" s="1" customFormat="1" ht="12.95" customHeight="1">
      <c r="A21" s="9">
        <v>17</v>
      </c>
      <c r="B21" s="10">
        <f>'工资表-累计预扣预缴个税计算表'!B21</f>
        <v>0</v>
      </c>
      <c r="C21" s="10">
        <f>'工资表-累计预扣预缴个税计算表'!C21</f>
        <v>0</v>
      </c>
      <c r="D21" s="11"/>
      <c r="E21" s="12"/>
      <c r="F21" s="13"/>
      <c r="G21" s="14"/>
      <c r="H21" s="14"/>
      <c r="I21" s="18">
        <f t="shared" si="0"/>
        <v>0</v>
      </c>
      <c r="J21" s="18"/>
      <c r="K21" s="19">
        <f t="shared" si="6"/>
        <v>0</v>
      </c>
      <c r="L21" s="20"/>
      <c r="M21" s="21"/>
      <c r="N21" s="21"/>
      <c r="O21" s="22"/>
      <c r="P21" s="23"/>
      <c r="Q21" s="23"/>
      <c r="R21" s="19">
        <f t="shared" si="1"/>
        <v>0</v>
      </c>
      <c r="S21" s="25"/>
      <c r="T21" s="25"/>
      <c r="U21" s="25"/>
      <c r="V21" s="18"/>
      <c r="W21" s="18"/>
      <c r="X21" s="18"/>
      <c r="Y21" s="20">
        <f t="shared" si="7"/>
        <v>0</v>
      </c>
      <c r="Z21" s="26">
        <f t="shared" si="2"/>
        <v>0</v>
      </c>
      <c r="AA21" s="27"/>
      <c r="AB21" s="28"/>
      <c r="AC21" s="28"/>
      <c r="AD21" s="29"/>
      <c r="AE21" s="29"/>
      <c r="AF21" s="29"/>
      <c r="AG21" s="29"/>
      <c r="AH21" s="29"/>
      <c r="AI21" s="29"/>
      <c r="AJ21" s="29">
        <f t="shared" si="3"/>
        <v>0</v>
      </c>
      <c r="AK21" s="30">
        <f t="shared" si="8"/>
        <v>0</v>
      </c>
      <c r="AL21" s="31"/>
      <c r="AM21" s="31"/>
      <c r="AN21" s="26">
        <f t="shared" si="4"/>
        <v>0</v>
      </c>
      <c r="AO21" s="26">
        <f t="shared" si="5"/>
        <v>0</v>
      </c>
    </row>
    <row r="22" spans="1:41" s="1" customFormat="1" ht="12.95" customHeight="1">
      <c r="A22" s="9">
        <v>18</v>
      </c>
      <c r="B22" s="10">
        <f>'工资表-累计预扣预缴个税计算表'!B22</f>
        <v>0</v>
      </c>
      <c r="C22" s="10">
        <f>'工资表-累计预扣预缴个税计算表'!C22</f>
        <v>0</v>
      </c>
      <c r="D22" s="11"/>
      <c r="E22" s="12"/>
      <c r="F22" s="13"/>
      <c r="G22" s="14"/>
      <c r="H22" s="14"/>
      <c r="I22" s="18">
        <f t="shared" si="0"/>
        <v>0</v>
      </c>
      <c r="J22" s="18"/>
      <c r="K22" s="19">
        <f t="shared" si="6"/>
        <v>0</v>
      </c>
      <c r="L22" s="20"/>
      <c r="M22" s="21"/>
      <c r="N22" s="21"/>
      <c r="O22" s="22"/>
      <c r="P22" s="23"/>
      <c r="Q22" s="23"/>
      <c r="R22" s="19">
        <f t="shared" si="1"/>
        <v>0</v>
      </c>
      <c r="S22" s="25"/>
      <c r="T22" s="25"/>
      <c r="U22" s="25"/>
      <c r="V22" s="18"/>
      <c r="W22" s="18"/>
      <c r="X22" s="18"/>
      <c r="Y22" s="20">
        <f t="shared" si="7"/>
        <v>0</v>
      </c>
      <c r="Z22" s="26">
        <f t="shared" si="2"/>
        <v>0</v>
      </c>
      <c r="AA22" s="27"/>
      <c r="AB22" s="28"/>
      <c r="AC22" s="28"/>
      <c r="AD22" s="29"/>
      <c r="AE22" s="29"/>
      <c r="AF22" s="29"/>
      <c r="AG22" s="29"/>
      <c r="AH22" s="29"/>
      <c r="AI22" s="29"/>
      <c r="AJ22" s="29">
        <f t="shared" si="3"/>
        <v>0</v>
      </c>
      <c r="AK22" s="30">
        <f t="shared" si="8"/>
        <v>0</v>
      </c>
      <c r="AL22" s="31"/>
      <c r="AM22" s="31"/>
      <c r="AN22" s="26">
        <f t="shared" si="4"/>
        <v>0</v>
      </c>
      <c r="AO22" s="26">
        <f t="shared" si="5"/>
        <v>0</v>
      </c>
    </row>
    <row r="23" spans="1:41" s="1" customFormat="1" ht="12.95" customHeight="1">
      <c r="A23" s="9">
        <v>19</v>
      </c>
      <c r="B23" s="10">
        <f>'工资表-累计预扣预缴个税计算表'!B23</f>
        <v>0</v>
      </c>
      <c r="C23" s="10">
        <f>'工资表-累计预扣预缴个税计算表'!C23</f>
        <v>0</v>
      </c>
      <c r="D23" s="11"/>
      <c r="E23" s="12"/>
      <c r="F23" s="13"/>
      <c r="G23" s="14"/>
      <c r="H23" s="14"/>
      <c r="I23" s="18">
        <f t="shared" si="0"/>
        <v>0</v>
      </c>
      <c r="J23" s="18"/>
      <c r="K23" s="19">
        <f t="shared" si="6"/>
        <v>0</v>
      </c>
      <c r="L23" s="20"/>
      <c r="M23" s="21"/>
      <c r="N23" s="21"/>
      <c r="O23" s="22"/>
      <c r="P23" s="23"/>
      <c r="Q23" s="23"/>
      <c r="R23" s="19">
        <f t="shared" si="1"/>
        <v>0</v>
      </c>
      <c r="S23" s="25"/>
      <c r="T23" s="25"/>
      <c r="U23" s="25"/>
      <c r="V23" s="18"/>
      <c r="W23" s="18"/>
      <c r="X23" s="18"/>
      <c r="Y23" s="20">
        <f t="shared" si="7"/>
        <v>0</v>
      </c>
      <c r="Z23" s="26">
        <f t="shared" si="2"/>
        <v>0</v>
      </c>
      <c r="AA23" s="27"/>
      <c r="AB23" s="28"/>
      <c r="AC23" s="28"/>
      <c r="AD23" s="29"/>
      <c r="AE23" s="29"/>
      <c r="AF23" s="29"/>
      <c r="AG23" s="29"/>
      <c r="AH23" s="29"/>
      <c r="AI23" s="29"/>
      <c r="AJ23" s="29">
        <f t="shared" si="3"/>
        <v>0</v>
      </c>
      <c r="AK23" s="30">
        <f t="shared" si="8"/>
        <v>0</v>
      </c>
      <c r="AL23" s="31"/>
      <c r="AM23" s="31"/>
      <c r="AN23" s="26">
        <f t="shared" si="4"/>
        <v>0</v>
      </c>
      <c r="AO23" s="26">
        <f t="shared" si="5"/>
        <v>0</v>
      </c>
    </row>
    <row r="24" spans="1:41" s="1" customFormat="1" ht="12.95" customHeight="1">
      <c r="A24" s="9">
        <v>20</v>
      </c>
      <c r="B24" s="10">
        <f>'工资表-累计预扣预缴个税计算表'!B24</f>
        <v>0</v>
      </c>
      <c r="C24" s="10">
        <f>'工资表-累计预扣预缴个税计算表'!C24</f>
        <v>0</v>
      </c>
      <c r="D24" s="11"/>
      <c r="E24" s="12"/>
      <c r="F24" s="13"/>
      <c r="G24" s="14"/>
      <c r="H24" s="14"/>
      <c r="I24" s="18">
        <f t="shared" si="0"/>
        <v>0</v>
      </c>
      <c r="J24" s="18"/>
      <c r="K24" s="19">
        <f t="shared" si="6"/>
        <v>0</v>
      </c>
      <c r="L24" s="20"/>
      <c r="M24" s="21"/>
      <c r="N24" s="21"/>
      <c r="O24" s="22"/>
      <c r="P24" s="23"/>
      <c r="Q24" s="23"/>
      <c r="R24" s="19">
        <f t="shared" si="1"/>
        <v>0</v>
      </c>
      <c r="S24" s="25"/>
      <c r="T24" s="25"/>
      <c r="U24" s="25"/>
      <c r="V24" s="18"/>
      <c r="W24" s="18"/>
      <c r="X24" s="18"/>
      <c r="Y24" s="20">
        <f t="shared" si="7"/>
        <v>0</v>
      </c>
      <c r="Z24" s="26">
        <f t="shared" si="2"/>
        <v>0</v>
      </c>
      <c r="AA24" s="27"/>
      <c r="AB24" s="28"/>
      <c r="AC24" s="28"/>
      <c r="AD24" s="29"/>
      <c r="AE24" s="29"/>
      <c r="AF24" s="29"/>
      <c r="AG24" s="29"/>
      <c r="AH24" s="29"/>
      <c r="AI24" s="29"/>
      <c r="AJ24" s="29">
        <f t="shared" si="3"/>
        <v>0</v>
      </c>
      <c r="AK24" s="30">
        <f t="shared" si="8"/>
        <v>0</v>
      </c>
      <c r="AL24" s="31"/>
      <c r="AM24" s="31"/>
      <c r="AN24" s="26">
        <f t="shared" si="4"/>
        <v>0</v>
      </c>
      <c r="AO24" s="26">
        <f t="shared" si="5"/>
        <v>0</v>
      </c>
    </row>
    <row r="25" spans="1:41" s="1" customFormat="1" ht="12.95" customHeight="1">
      <c r="A25" s="9">
        <v>21</v>
      </c>
      <c r="B25" s="10">
        <f>'工资表-累计预扣预缴个税计算表'!B25</f>
        <v>0</v>
      </c>
      <c r="C25" s="10">
        <f>'工资表-累计预扣预缴个税计算表'!C25</f>
        <v>0</v>
      </c>
      <c r="D25" s="11"/>
      <c r="E25" s="12"/>
      <c r="F25" s="13"/>
      <c r="G25" s="14"/>
      <c r="H25" s="14"/>
      <c r="I25" s="18">
        <f t="shared" si="0"/>
        <v>0</v>
      </c>
      <c r="J25" s="18"/>
      <c r="K25" s="19">
        <f t="shared" si="6"/>
        <v>0</v>
      </c>
      <c r="L25" s="20"/>
      <c r="M25" s="21"/>
      <c r="N25" s="21"/>
      <c r="O25" s="22"/>
      <c r="P25" s="23"/>
      <c r="Q25" s="23"/>
      <c r="R25" s="19">
        <f t="shared" si="1"/>
        <v>0</v>
      </c>
      <c r="S25" s="25"/>
      <c r="T25" s="25"/>
      <c r="U25" s="25"/>
      <c r="V25" s="18"/>
      <c r="W25" s="18"/>
      <c r="X25" s="18"/>
      <c r="Y25" s="20">
        <f t="shared" si="7"/>
        <v>0</v>
      </c>
      <c r="Z25" s="26">
        <f t="shared" si="2"/>
        <v>0</v>
      </c>
      <c r="AA25" s="27"/>
      <c r="AB25" s="28"/>
      <c r="AC25" s="28"/>
      <c r="AD25" s="29"/>
      <c r="AE25" s="29"/>
      <c r="AF25" s="29"/>
      <c r="AG25" s="29"/>
      <c r="AH25" s="29"/>
      <c r="AI25" s="29"/>
      <c r="AJ25" s="29">
        <f t="shared" si="3"/>
        <v>0</v>
      </c>
      <c r="AK25" s="30">
        <f t="shared" si="8"/>
        <v>0</v>
      </c>
      <c r="AL25" s="31"/>
      <c r="AM25" s="31"/>
      <c r="AN25" s="26">
        <f t="shared" si="4"/>
        <v>0</v>
      </c>
      <c r="AO25" s="26">
        <f t="shared" si="5"/>
        <v>0</v>
      </c>
    </row>
    <row r="26" spans="1:41" s="1" customFormat="1" ht="12.95" customHeight="1">
      <c r="A26" s="9">
        <v>22</v>
      </c>
      <c r="B26" s="10">
        <f>'工资表-累计预扣预缴个税计算表'!B26</f>
        <v>0</v>
      </c>
      <c r="C26" s="10">
        <f>'工资表-累计预扣预缴个税计算表'!C26</f>
        <v>0</v>
      </c>
      <c r="D26" s="11"/>
      <c r="E26" s="12"/>
      <c r="F26" s="13"/>
      <c r="G26" s="14"/>
      <c r="H26" s="14"/>
      <c r="I26" s="18">
        <f t="shared" si="0"/>
        <v>0</v>
      </c>
      <c r="J26" s="18"/>
      <c r="K26" s="19">
        <f t="shared" si="6"/>
        <v>0</v>
      </c>
      <c r="L26" s="20"/>
      <c r="M26" s="21"/>
      <c r="N26" s="21"/>
      <c r="O26" s="22"/>
      <c r="P26" s="23"/>
      <c r="Q26" s="23"/>
      <c r="R26" s="19">
        <f t="shared" si="1"/>
        <v>0</v>
      </c>
      <c r="S26" s="25"/>
      <c r="T26" s="25"/>
      <c r="U26" s="25"/>
      <c r="V26" s="18"/>
      <c r="W26" s="18"/>
      <c r="X26" s="18"/>
      <c r="Y26" s="20">
        <f t="shared" si="7"/>
        <v>0</v>
      </c>
      <c r="Z26" s="26">
        <f t="shared" si="2"/>
        <v>0</v>
      </c>
      <c r="AA26" s="27"/>
      <c r="AB26" s="28"/>
      <c r="AC26" s="28"/>
      <c r="AD26" s="29"/>
      <c r="AE26" s="29"/>
      <c r="AF26" s="29"/>
      <c r="AG26" s="29"/>
      <c r="AH26" s="29"/>
      <c r="AI26" s="29"/>
      <c r="AJ26" s="29">
        <f t="shared" si="3"/>
        <v>0</v>
      </c>
      <c r="AK26" s="30">
        <f t="shared" si="8"/>
        <v>0</v>
      </c>
      <c r="AL26" s="31"/>
      <c r="AM26" s="31"/>
      <c r="AN26" s="26">
        <f t="shared" si="4"/>
        <v>0</v>
      </c>
      <c r="AO26" s="26">
        <f t="shared" si="5"/>
        <v>0</v>
      </c>
    </row>
    <row r="27" spans="1:41" s="1" customFormat="1" ht="12.95" customHeight="1">
      <c r="A27" s="9">
        <v>23</v>
      </c>
      <c r="B27" s="10">
        <f>'工资表-累计预扣预缴个税计算表'!B27</f>
        <v>0</v>
      </c>
      <c r="C27" s="10">
        <f>'工资表-累计预扣预缴个税计算表'!C27</f>
        <v>0</v>
      </c>
      <c r="D27" s="11"/>
      <c r="E27" s="12"/>
      <c r="F27" s="13"/>
      <c r="G27" s="14"/>
      <c r="H27" s="14"/>
      <c r="I27" s="18">
        <f t="shared" si="0"/>
        <v>0</v>
      </c>
      <c r="J27" s="18"/>
      <c r="K27" s="19">
        <f t="shared" si="6"/>
        <v>0</v>
      </c>
      <c r="L27" s="20"/>
      <c r="M27" s="21"/>
      <c r="N27" s="21"/>
      <c r="O27" s="22"/>
      <c r="P27" s="23"/>
      <c r="Q27" s="23"/>
      <c r="R27" s="19">
        <f t="shared" si="1"/>
        <v>0</v>
      </c>
      <c r="S27" s="25"/>
      <c r="T27" s="25"/>
      <c r="U27" s="25"/>
      <c r="V27" s="18"/>
      <c r="W27" s="18"/>
      <c r="X27" s="18"/>
      <c r="Y27" s="20">
        <f t="shared" si="7"/>
        <v>0</v>
      </c>
      <c r="Z27" s="26">
        <f t="shared" si="2"/>
        <v>0</v>
      </c>
      <c r="AA27" s="27"/>
      <c r="AB27" s="28"/>
      <c r="AC27" s="28"/>
      <c r="AD27" s="29"/>
      <c r="AE27" s="29"/>
      <c r="AF27" s="29"/>
      <c r="AG27" s="29"/>
      <c r="AH27" s="29"/>
      <c r="AI27" s="29"/>
      <c r="AJ27" s="29">
        <f t="shared" si="3"/>
        <v>0</v>
      </c>
      <c r="AK27" s="30">
        <f t="shared" si="8"/>
        <v>0</v>
      </c>
      <c r="AL27" s="31"/>
      <c r="AM27" s="31"/>
      <c r="AN27" s="26">
        <f t="shared" si="4"/>
        <v>0</v>
      </c>
      <c r="AO27" s="26">
        <f t="shared" si="5"/>
        <v>0</v>
      </c>
    </row>
    <row r="28" spans="1:41" s="1" customFormat="1" ht="12.95" customHeight="1">
      <c r="A28" s="9">
        <v>24</v>
      </c>
      <c r="B28" s="10">
        <f>'工资表-累计预扣预缴个税计算表'!B28</f>
        <v>0</v>
      </c>
      <c r="C28" s="10">
        <f>'工资表-累计预扣预缴个税计算表'!C28</f>
        <v>0</v>
      </c>
      <c r="D28" s="11"/>
      <c r="E28" s="12"/>
      <c r="F28" s="13"/>
      <c r="G28" s="14"/>
      <c r="H28" s="14"/>
      <c r="I28" s="18">
        <f t="shared" si="0"/>
        <v>0</v>
      </c>
      <c r="J28" s="18"/>
      <c r="K28" s="19">
        <f t="shared" si="6"/>
        <v>0</v>
      </c>
      <c r="L28" s="20"/>
      <c r="M28" s="21"/>
      <c r="N28" s="21"/>
      <c r="O28" s="22"/>
      <c r="P28" s="23"/>
      <c r="Q28" s="23"/>
      <c r="R28" s="19">
        <f t="shared" si="1"/>
        <v>0</v>
      </c>
      <c r="S28" s="25"/>
      <c r="T28" s="25"/>
      <c r="U28" s="25"/>
      <c r="V28" s="18"/>
      <c r="W28" s="18"/>
      <c r="X28" s="18"/>
      <c r="Y28" s="20">
        <f t="shared" si="7"/>
        <v>0</v>
      </c>
      <c r="Z28" s="26">
        <f t="shared" si="2"/>
        <v>0</v>
      </c>
      <c r="AA28" s="27"/>
      <c r="AB28" s="28"/>
      <c r="AC28" s="28"/>
      <c r="AD28" s="29"/>
      <c r="AE28" s="29"/>
      <c r="AF28" s="29"/>
      <c r="AG28" s="29"/>
      <c r="AH28" s="29"/>
      <c r="AI28" s="29"/>
      <c r="AJ28" s="29">
        <f t="shared" si="3"/>
        <v>0</v>
      </c>
      <c r="AK28" s="30">
        <f t="shared" si="8"/>
        <v>0</v>
      </c>
      <c r="AL28" s="31"/>
      <c r="AM28" s="31"/>
      <c r="AN28" s="26">
        <f t="shared" si="4"/>
        <v>0</v>
      </c>
      <c r="AO28" s="26">
        <f t="shared" si="5"/>
        <v>0</v>
      </c>
    </row>
    <row r="29" spans="1:41" s="1" customFormat="1" ht="12.95" customHeight="1">
      <c r="A29" s="9">
        <v>25</v>
      </c>
      <c r="B29" s="10">
        <f>'工资表-累计预扣预缴个税计算表'!B29</f>
        <v>0</v>
      </c>
      <c r="C29" s="10">
        <f>'工资表-累计预扣预缴个税计算表'!C29</f>
        <v>0</v>
      </c>
      <c r="D29" s="11"/>
      <c r="E29" s="12"/>
      <c r="F29" s="13"/>
      <c r="G29" s="14"/>
      <c r="H29" s="14"/>
      <c r="I29" s="18">
        <f t="shared" si="0"/>
        <v>0</v>
      </c>
      <c r="J29" s="18"/>
      <c r="K29" s="19">
        <f t="shared" si="6"/>
        <v>0</v>
      </c>
      <c r="L29" s="20"/>
      <c r="M29" s="21"/>
      <c r="N29" s="21"/>
      <c r="O29" s="22"/>
      <c r="P29" s="23"/>
      <c r="Q29" s="23"/>
      <c r="R29" s="19">
        <f t="shared" si="1"/>
        <v>0</v>
      </c>
      <c r="S29" s="25"/>
      <c r="T29" s="25"/>
      <c r="U29" s="25"/>
      <c r="V29" s="18"/>
      <c r="W29" s="18"/>
      <c r="X29" s="18"/>
      <c r="Y29" s="20">
        <f t="shared" si="7"/>
        <v>0</v>
      </c>
      <c r="Z29" s="26">
        <f t="shared" si="2"/>
        <v>0</v>
      </c>
      <c r="AA29" s="27"/>
      <c r="AB29" s="28"/>
      <c r="AC29" s="28"/>
      <c r="AD29" s="29"/>
      <c r="AE29" s="29"/>
      <c r="AF29" s="29"/>
      <c r="AG29" s="29"/>
      <c r="AH29" s="29"/>
      <c r="AI29" s="29"/>
      <c r="AJ29" s="29">
        <f t="shared" si="3"/>
        <v>0</v>
      </c>
      <c r="AK29" s="30">
        <f t="shared" si="8"/>
        <v>0</v>
      </c>
      <c r="AL29" s="31"/>
      <c r="AM29" s="31"/>
      <c r="AN29" s="26">
        <f t="shared" si="4"/>
        <v>0</v>
      </c>
      <c r="AO29" s="26">
        <f t="shared" si="5"/>
        <v>0</v>
      </c>
    </row>
    <row r="30" spans="1:41" s="1" customFormat="1" ht="12.95" customHeight="1">
      <c r="A30" s="9">
        <v>26</v>
      </c>
      <c r="B30" s="10">
        <f>'工资表-累计预扣预缴个税计算表'!B30</f>
        <v>0</v>
      </c>
      <c r="C30" s="10">
        <f>'工资表-累计预扣预缴个税计算表'!C30</f>
        <v>0</v>
      </c>
      <c r="D30" s="11"/>
      <c r="E30" s="12"/>
      <c r="F30" s="13"/>
      <c r="G30" s="14"/>
      <c r="H30" s="14"/>
      <c r="I30" s="18">
        <f t="shared" si="0"/>
        <v>0</v>
      </c>
      <c r="J30" s="18"/>
      <c r="K30" s="19">
        <f t="shared" si="6"/>
        <v>0</v>
      </c>
      <c r="L30" s="20"/>
      <c r="M30" s="21"/>
      <c r="N30" s="21"/>
      <c r="O30" s="22"/>
      <c r="P30" s="23"/>
      <c r="Q30" s="23"/>
      <c r="R30" s="19">
        <f t="shared" si="1"/>
        <v>0</v>
      </c>
      <c r="S30" s="25"/>
      <c r="T30" s="25"/>
      <c r="U30" s="25"/>
      <c r="V30" s="18"/>
      <c r="W30" s="18"/>
      <c r="X30" s="18"/>
      <c r="Y30" s="20">
        <f t="shared" si="7"/>
        <v>0</v>
      </c>
      <c r="Z30" s="26">
        <f t="shared" si="2"/>
        <v>0</v>
      </c>
      <c r="AA30" s="27"/>
      <c r="AB30" s="28"/>
      <c r="AC30" s="28"/>
      <c r="AD30" s="29"/>
      <c r="AE30" s="29"/>
      <c r="AF30" s="29"/>
      <c r="AG30" s="29"/>
      <c r="AH30" s="29"/>
      <c r="AI30" s="29"/>
      <c r="AJ30" s="29">
        <f t="shared" si="3"/>
        <v>0</v>
      </c>
      <c r="AK30" s="30">
        <f t="shared" si="8"/>
        <v>0</v>
      </c>
      <c r="AL30" s="31"/>
      <c r="AM30" s="31"/>
      <c r="AN30" s="26">
        <f t="shared" si="4"/>
        <v>0</v>
      </c>
      <c r="AO30" s="26">
        <f t="shared" si="5"/>
        <v>0</v>
      </c>
    </row>
    <row r="31" spans="1:41" s="1" customFormat="1" ht="12.95" customHeight="1">
      <c r="A31" s="9">
        <v>27</v>
      </c>
      <c r="B31" s="10">
        <f>'工资表-累计预扣预缴个税计算表'!B31</f>
        <v>0</v>
      </c>
      <c r="C31" s="10">
        <f>'工资表-累计预扣预缴个税计算表'!C31</f>
        <v>0</v>
      </c>
      <c r="D31" s="11"/>
      <c r="E31" s="12"/>
      <c r="F31" s="13"/>
      <c r="G31" s="14"/>
      <c r="H31" s="14"/>
      <c r="I31" s="18">
        <f t="shared" si="0"/>
        <v>0</v>
      </c>
      <c r="J31" s="18"/>
      <c r="K31" s="19">
        <f t="shared" si="6"/>
        <v>0</v>
      </c>
      <c r="L31" s="20"/>
      <c r="M31" s="21"/>
      <c r="N31" s="21"/>
      <c r="O31" s="22"/>
      <c r="P31" s="23"/>
      <c r="Q31" s="23"/>
      <c r="R31" s="19">
        <f t="shared" si="1"/>
        <v>0</v>
      </c>
      <c r="S31" s="25"/>
      <c r="T31" s="25"/>
      <c r="U31" s="25"/>
      <c r="V31" s="18"/>
      <c r="W31" s="18"/>
      <c r="X31" s="18"/>
      <c r="Y31" s="20">
        <f t="shared" si="7"/>
        <v>0</v>
      </c>
      <c r="Z31" s="26">
        <f t="shared" si="2"/>
        <v>0</v>
      </c>
      <c r="AA31" s="27"/>
      <c r="AB31" s="28"/>
      <c r="AC31" s="28"/>
      <c r="AD31" s="29"/>
      <c r="AE31" s="29"/>
      <c r="AF31" s="29"/>
      <c r="AG31" s="29"/>
      <c r="AH31" s="29"/>
      <c r="AI31" s="29"/>
      <c r="AJ31" s="29">
        <f t="shared" si="3"/>
        <v>0</v>
      </c>
      <c r="AK31" s="30">
        <f t="shared" si="8"/>
        <v>0</v>
      </c>
      <c r="AL31" s="31"/>
      <c r="AM31" s="31"/>
      <c r="AN31" s="26">
        <f t="shared" si="4"/>
        <v>0</v>
      </c>
      <c r="AO31" s="26">
        <f t="shared" si="5"/>
        <v>0</v>
      </c>
    </row>
    <row r="32" spans="1:41" s="1" customFormat="1" ht="12.95" customHeight="1">
      <c r="A32" s="9">
        <v>28</v>
      </c>
      <c r="B32" s="10">
        <f>'工资表-累计预扣预缴个税计算表'!B32</f>
        <v>0</v>
      </c>
      <c r="C32" s="10">
        <f>'工资表-累计预扣预缴个税计算表'!C32</f>
        <v>0</v>
      </c>
      <c r="D32" s="11"/>
      <c r="E32" s="12"/>
      <c r="F32" s="13"/>
      <c r="G32" s="14"/>
      <c r="H32" s="14"/>
      <c r="I32" s="18">
        <f t="shared" si="0"/>
        <v>0</v>
      </c>
      <c r="J32" s="18"/>
      <c r="K32" s="19">
        <f t="shared" si="6"/>
        <v>0</v>
      </c>
      <c r="L32" s="20"/>
      <c r="M32" s="21"/>
      <c r="N32" s="21"/>
      <c r="O32" s="22"/>
      <c r="P32" s="23"/>
      <c r="Q32" s="23"/>
      <c r="R32" s="19">
        <f t="shared" si="1"/>
        <v>0</v>
      </c>
      <c r="S32" s="25"/>
      <c r="T32" s="25"/>
      <c r="U32" s="25"/>
      <c r="V32" s="18"/>
      <c r="W32" s="18"/>
      <c r="X32" s="18"/>
      <c r="Y32" s="20">
        <f t="shared" si="7"/>
        <v>0</v>
      </c>
      <c r="Z32" s="26">
        <f t="shared" si="2"/>
        <v>0</v>
      </c>
      <c r="AA32" s="27"/>
      <c r="AB32" s="28"/>
      <c r="AC32" s="28"/>
      <c r="AD32" s="29"/>
      <c r="AE32" s="29"/>
      <c r="AF32" s="29"/>
      <c r="AG32" s="29"/>
      <c r="AH32" s="29"/>
      <c r="AI32" s="29"/>
      <c r="AJ32" s="29">
        <f t="shared" si="3"/>
        <v>0</v>
      </c>
      <c r="AK32" s="30">
        <f t="shared" si="8"/>
        <v>0</v>
      </c>
      <c r="AL32" s="31"/>
      <c r="AM32" s="31"/>
      <c r="AN32" s="26">
        <f t="shared" si="4"/>
        <v>0</v>
      </c>
      <c r="AO32" s="26">
        <f t="shared" si="5"/>
        <v>0</v>
      </c>
    </row>
    <row r="33" spans="1:41" s="1" customFormat="1" ht="12.95" customHeight="1">
      <c r="A33" s="9">
        <v>29</v>
      </c>
      <c r="B33" s="10">
        <f>'工资表-累计预扣预缴个税计算表'!B33</f>
        <v>0</v>
      </c>
      <c r="C33" s="10">
        <f>'工资表-累计预扣预缴个税计算表'!C33</f>
        <v>0</v>
      </c>
      <c r="D33" s="9"/>
      <c r="E33" s="15"/>
      <c r="F33" s="13"/>
      <c r="G33" s="14"/>
      <c r="H33" s="14"/>
      <c r="I33" s="18">
        <f t="shared" si="0"/>
        <v>0</v>
      </c>
      <c r="J33" s="18"/>
      <c r="K33" s="19">
        <f t="shared" si="6"/>
        <v>0</v>
      </c>
      <c r="L33" s="20"/>
      <c r="M33" s="21"/>
      <c r="N33" s="21"/>
      <c r="O33" s="22"/>
      <c r="P33" s="23"/>
      <c r="Q33" s="23"/>
      <c r="R33" s="19">
        <f t="shared" si="1"/>
        <v>0</v>
      </c>
      <c r="S33" s="25"/>
      <c r="T33" s="25"/>
      <c r="U33" s="25"/>
      <c r="V33" s="18"/>
      <c r="W33" s="18"/>
      <c r="X33" s="18"/>
      <c r="Y33" s="20">
        <f t="shared" si="7"/>
        <v>0</v>
      </c>
      <c r="Z33" s="26">
        <f t="shared" si="2"/>
        <v>0</v>
      </c>
      <c r="AA33" s="27"/>
      <c r="AB33" s="28"/>
      <c r="AC33" s="28"/>
      <c r="AD33" s="29"/>
      <c r="AE33" s="29"/>
      <c r="AF33" s="29"/>
      <c r="AG33" s="29"/>
      <c r="AH33" s="29"/>
      <c r="AI33" s="29"/>
      <c r="AJ33" s="29">
        <f t="shared" si="3"/>
        <v>0</v>
      </c>
      <c r="AK33" s="30">
        <f t="shared" si="8"/>
        <v>0</v>
      </c>
      <c r="AL33" s="31"/>
      <c r="AM33" s="31"/>
      <c r="AN33" s="26">
        <f t="shared" si="4"/>
        <v>0</v>
      </c>
      <c r="AO33" s="26">
        <f t="shared" si="5"/>
        <v>0</v>
      </c>
    </row>
    <row r="34" spans="1:41" s="1" customFormat="1" ht="12.95" customHeight="1">
      <c r="A34" s="9">
        <v>30</v>
      </c>
      <c r="B34" s="10">
        <f>'工资表-累计预扣预缴个税计算表'!B34</f>
        <v>0</v>
      </c>
      <c r="C34" s="10">
        <f>'工资表-累计预扣预缴个税计算表'!C34</f>
        <v>0</v>
      </c>
      <c r="D34" s="9"/>
      <c r="E34" s="15"/>
      <c r="F34" s="13"/>
      <c r="G34" s="14"/>
      <c r="H34" s="14"/>
      <c r="I34" s="18">
        <f t="shared" si="0"/>
        <v>0</v>
      </c>
      <c r="J34" s="18"/>
      <c r="K34" s="19">
        <f t="shared" si="6"/>
        <v>0</v>
      </c>
      <c r="L34" s="20"/>
      <c r="M34" s="21"/>
      <c r="N34" s="21"/>
      <c r="O34" s="22"/>
      <c r="P34" s="23"/>
      <c r="Q34" s="23"/>
      <c r="R34" s="19">
        <f t="shared" si="1"/>
        <v>0</v>
      </c>
      <c r="S34" s="25"/>
      <c r="T34" s="25"/>
      <c r="U34" s="25"/>
      <c r="V34" s="18"/>
      <c r="W34" s="18"/>
      <c r="X34" s="18"/>
      <c r="Y34" s="20">
        <f t="shared" si="7"/>
        <v>0</v>
      </c>
      <c r="Z34" s="26">
        <f t="shared" si="2"/>
        <v>0</v>
      </c>
      <c r="AA34" s="27"/>
      <c r="AB34" s="28"/>
      <c r="AC34" s="28"/>
      <c r="AD34" s="29"/>
      <c r="AE34" s="29"/>
      <c r="AF34" s="29"/>
      <c r="AG34" s="29"/>
      <c r="AH34" s="29"/>
      <c r="AI34" s="29"/>
      <c r="AJ34" s="29">
        <f t="shared" si="3"/>
        <v>0</v>
      </c>
      <c r="AK34" s="30">
        <f t="shared" si="8"/>
        <v>0</v>
      </c>
      <c r="AL34" s="31"/>
      <c r="AM34" s="31"/>
      <c r="AN34" s="26">
        <f t="shared" si="4"/>
        <v>0</v>
      </c>
      <c r="AO34" s="26">
        <f t="shared" si="5"/>
        <v>0</v>
      </c>
    </row>
    <row r="35" spans="1:41" s="1" customFormat="1" ht="12.95" customHeight="1">
      <c r="A35" s="9">
        <v>31</v>
      </c>
      <c r="B35" s="10">
        <f>'工资表-累计预扣预缴个税计算表'!B35</f>
        <v>0</v>
      </c>
      <c r="C35" s="10">
        <f>'工资表-累计预扣预缴个税计算表'!C35</f>
        <v>0</v>
      </c>
      <c r="D35" s="9"/>
      <c r="E35" s="15"/>
      <c r="F35" s="13"/>
      <c r="G35" s="14"/>
      <c r="H35" s="14"/>
      <c r="I35" s="18">
        <f t="shared" si="0"/>
        <v>0</v>
      </c>
      <c r="J35" s="18"/>
      <c r="K35" s="19">
        <f t="shared" si="6"/>
        <v>0</v>
      </c>
      <c r="L35" s="20"/>
      <c r="M35" s="21"/>
      <c r="N35" s="21"/>
      <c r="O35" s="22"/>
      <c r="P35" s="23"/>
      <c r="Q35" s="23"/>
      <c r="R35" s="19">
        <f t="shared" si="1"/>
        <v>0</v>
      </c>
      <c r="S35" s="25"/>
      <c r="T35" s="25"/>
      <c r="U35" s="25"/>
      <c r="V35" s="18"/>
      <c r="W35" s="18"/>
      <c r="X35" s="18"/>
      <c r="Y35" s="20">
        <f t="shared" si="7"/>
        <v>0</v>
      </c>
      <c r="Z35" s="26">
        <f t="shared" si="2"/>
        <v>0</v>
      </c>
      <c r="AA35" s="27"/>
      <c r="AB35" s="28"/>
      <c r="AC35" s="28"/>
      <c r="AD35" s="29"/>
      <c r="AE35" s="29"/>
      <c r="AF35" s="29"/>
      <c r="AG35" s="29"/>
      <c r="AH35" s="29"/>
      <c r="AI35" s="29"/>
      <c r="AJ35" s="29">
        <f t="shared" si="3"/>
        <v>0</v>
      </c>
      <c r="AK35" s="30">
        <f t="shared" si="8"/>
        <v>0</v>
      </c>
      <c r="AL35" s="31"/>
      <c r="AM35" s="31"/>
      <c r="AN35" s="26">
        <f t="shared" si="4"/>
        <v>0</v>
      </c>
      <c r="AO35" s="26">
        <f t="shared" si="5"/>
        <v>0</v>
      </c>
    </row>
    <row r="36" spans="1:41" s="1" customFormat="1" ht="12.95" customHeight="1">
      <c r="A36" s="9">
        <v>32</v>
      </c>
      <c r="B36" s="10">
        <f>'工资表-累计预扣预缴个税计算表'!B36</f>
        <v>0</v>
      </c>
      <c r="C36" s="10">
        <f>'工资表-累计预扣预缴个税计算表'!C36</f>
        <v>0</v>
      </c>
      <c r="D36" s="9"/>
      <c r="E36" s="15"/>
      <c r="F36" s="13"/>
      <c r="G36" s="14"/>
      <c r="H36" s="14"/>
      <c r="I36" s="18">
        <f t="shared" si="0"/>
        <v>0</v>
      </c>
      <c r="J36" s="18"/>
      <c r="K36" s="19">
        <f t="shared" si="6"/>
        <v>0</v>
      </c>
      <c r="L36" s="20"/>
      <c r="M36" s="21"/>
      <c r="N36" s="21"/>
      <c r="O36" s="22"/>
      <c r="P36" s="23"/>
      <c r="Q36" s="23"/>
      <c r="R36" s="19">
        <f t="shared" si="1"/>
        <v>0</v>
      </c>
      <c r="S36" s="25"/>
      <c r="T36" s="25"/>
      <c r="U36" s="25"/>
      <c r="V36" s="18"/>
      <c r="W36" s="18"/>
      <c r="X36" s="18"/>
      <c r="Y36" s="20">
        <f t="shared" si="7"/>
        <v>0</v>
      </c>
      <c r="Z36" s="26">
        <f t="shared" si="2"/>
        <v>0</v>
      </c>
      <c r="AA36" s="27"/>
      <c r="AB36" s="28"/>
      <c r="AC36" s="28"/>
      <c r="AD36" s="29"/>
      <c r="AE36" s="29"/>
      <c r="AF36" s="29"/>
      <c r="AG36" s="29"/>
      <c r="AH36" s="29"/>
      <c r="AI36" s="29"/>
      <c r="AJ36" s="29">
        <f t="shared" si="3"/>
        <v>0</v>
      </c>
      <c r="AK36" s="30">
        <f t="shared" si="8"/>
        <v>0</v>
      </c>
      <c r="AL36" s="31"/>
      <c r="AM36" s="31"/>
      <c r="AN36" s="26">
        <f t="shared" si="4"/>
        <v>0</v>
      </c>
      <c r="AO36" s="26">
        <f t="shared" si="5"/>
        <v>0</v>
      </c>
    </row>
    <row r="37" spans="1:41" s="1" customFormat="1" ht="12.95" customHeight="1">
      <c r="A37" s="9">
        <v>33</v>
      </c>
      <c r="B37" s="10">
        <f>'工资表-累计预扣预缴个税计算表'!B37</f>
        <v>0</v>
      </c>
      <c r="C37" s="10">
        <f>'工资表-累计预扣预缴个税计算表'!C37</f>
        <v>0</v>
      </c>
      <c r="D37" s="9"/>
      <c r="E37" s="15"/>
      <c r="F37" s="13"/>
      <c r="G37" s="14"/>
      <c r="H37" s="14"/>
      <c r="I37" s="18">
        <f t="shared" si="0"/>
        <v>0</v>
      </c>
      <c r="J37" s="18"/>
      <c r="K37" s="19">
        <f t="shared" si="6"/>
        <v>0</v>
      </c>
      <c r="L37" s="20"/>
      <c r="M37" s="21"/>
      <c r="N37" s="21"/>
      <c r="O37" s="22"/>
      <c r="P37" s="23"/>
      <c r="Q37" s="23"/>
      <c r="R37" s="19">
        <f t="shared" si="1"/>
        <v>0</v>
      </c>
      <c r="S37" s="25"/>
      <c r="T37" s="25"/>
      <c r="U37" s="25"/>
      <c r="V37" s="18"/>
      <c r="W37" s="18"/>
      <c r="X37" s="18"/>
      <c r="Y37" s="20">
        <f t="shared" si="7"/>
        <v>0</v>
      </c>
      <c r="Z37" s="26">
        <f t="shared" si="2"/>
        <v>0</v>
      </c>
      <c r="AA37" s="27"/>
      <c r="AB37" s="28"/>
      <c r="AC37" s="28"/>
      <c r="AD37" s="29"/>
      <c r="AE37" s="29"/>
      <c r="AF37" s="29"/>
      <c r="AG37" s="29"/>
      <c r="AH37" s="29"/>
      <c r="AI37" s="29"/>
      <c r="AJ37" s="29">
        <f t="shared" si="3"/>
        <v>0</v>
      </c>
      <c r="AK37" s="30">
        <f t="shared" si="8"/>
        <v>0</v>
      </c>
      <c r="AL37" s="31"/>
      <c r="AM37" s="31"/>
      <c r="AN37" s="26">
        <f t="shared" si="4"/>
        <v>0</v>
      </c>
      <c r="AO37" s="26">
        <f t="shared" si="5"/>
        <v>0</v>
      </c>
    </row>
    <row r="38" spans="1:41" s="1" customFormat="1" ht="12.95" customHeight="1">
      <c r="A38" s="9">
        <v>34</v>
      </c>
      <c r="B38" s="10">
        <f>'工资表-累计预扣预缴个税计算表'!B38</f>
        <v>0</v>
      </c>
      <c r="C38" s="10">
        <f>'工资表-累计预扣预缴个税计算表'!C38</f>
        <v>0</v>
      </c>
      <c r="D38" s="9"/>
      <c r="E38" s="15"/>
      <c r="F38" s="13"/>
      <c r="G38" s="14"/>
      <c r="H38" s="14"/>
      <c r="I38" s="18">
        <f t="shared" si="0"/>
        <v>0</v>
      </c>
      <c r="J38" s="18"/>
      <c r="K38" s="19">
        <f t="shared" si="6"/>
        <v>0</v>
      </c>
      <c r="L38" s="20"/>
      <c r="M38" s="21"/>
      <c r="N38" s="21"/>
      <c r="O38" s="22"/>
      <c r="P38" s="23"/>
      <c r="Q38" s="23"/>
      <c r="R38" s="19">
        <f t="shared" si="1"/>
        <v>0</v>
      </c>
      <c r="S38" s="25"/>
      <c r="T38" s="25"/>
      <c r="U38" s="25"/>
      <c r="V38" s="18"/>
      <c r="W38" s="18"/>
      <c r="X38" s="18"/>
      <c r="Y38" s="20">
        <f t="shared" si="7"/>
        <v>0</v>
      </c>
      <c r="Z38" s="26">
        <f t="shared" si="2"/>
        <v>0</v>
      </c>
      <c r="AA38" s="27"/>
      <c r="AB38" s="28"/>
      <c r="AC38" s="28"/>
      <c r="AD38" s="29"/>
      <c r="AE38" s="29"/>
      <c r="AF38" s="29"/>
      <c r="AG38" s="29"/>
      <c r="AH38" s="29"/>
      <c r="AI38" s="29"/>
      <c r="AJ38" s="29">
        <f t="shared" si="3"/>
        <v>0</v>
      </c>
      <c r="AK38" s="30">
        <f t="shared" si="8"/>
        <v>0</v>
      </c>
      <c r="AL38" s="31"/>
      <c r="AM38" s="31"/>
      <c r="AN38" s="26">
        <f t="shared" si="4"/>
        <v>0</v>
      </c>
      <c r="AO38" s="26">
        <f t="shared" si="5"/>
        <v>0</v>
      </c>
    </row>
    <row r="39" spans="1:41" s="1" customFormat="1" ht="12.95" customHeight="1">
      <c r="A39" s="9">
        <v>35</v>
      </c>
      <c r="B39" s="10">
        <f>'工资表-累计预扣预缴个税计算表'!B39</f>
        <v>0</v>
      </c>
      <c r="C39" s="10">
        <f>'工资表-累计预扣预缴个税计算表'!C39</f>
        <v>0</v>
      </c>
      <c r="D39" s="9"/>
      <c r="E39" s="15"/>
      <c r="F39" s="13"/>
      <c r="G39" s="14"/>
      <c r="H39" s="14"/>
      <c r="I39" s="18">
        <f t="shared" si="0"/>
        <v>0</v>
      </c>
      <c r="J39" s="18"/>
      <c r="K39" s="19">
        <f t="shared" si="6"/>
        <v>0</v>
      </c>
      <c r="L39" s="20"/>
      <c r="M39" s="21"/>
      <c r="N39" s="21"/>
      <c r="O39" s="22"/>
      <c r="P39" s="23"/>
      <c r="Q39" s="23"/>
      <c r="R39" s="19">
        <f t="shared" si="1"/>
        <v>0</v>
      </c>
      <c r="S39" s="25"/>
      <c r="T39" s="25"/>
      <c r="U39" s="25"/>
      <c r="V39" s="18"/>
      <c r="W39" s="18"/>
      <c r="X39" s="18"/>
      <c r="Y39" s="20">
        <f t="shared" si="7"/>
        <v>0</v>
      </c>
      <c r="Z39" s="26">
        <f t="shared" si="2"/>
        <v>0</v>
      </c>
      <c r="AA39" s="27"/>
      <c r="AB39" s="28"/>
      <c r="AC39" s="28"/>
      <c r="AD39" s="29"/>
      <c r="AE39" s="29"/>
      <c r="AF39" s="29"/>
      <c r="AG39" s="29"/>
      <c r="AH39" s="29"/>
      <c r="AI39" s="29"/>
      <c r="AJ39" s="29">
        <f t="shared" si="3"/>
        <v>0</v>
      </c>
      <c r="AK39" s="30">
        <f t="shared" si="8"/>
        <v>0</v>
      </c>
      <c r="AL39" s="31"/>
      <c r="AM39" s="31"/>
      <c r="AN39" s="26">
        <f t="shared" si="4"/>
        <v>0</v>
      </c>
      <c r="AO39" s="26">
        <f t="shared" si="5"/>
        <v>0</v>
      </c>
    </row>
    <row r="40" spans="1:41" s="1" customFormat="1" ht="12.95" customHeight="1">
      <c r="A40" s="9">
        <v>36</v>
      </c>
      <c r="B40" s="10">
        <f>'工资表-累计预扣预缴个税计算表'!B40</f>
        <v>0</v>
      </c>
      <c r="C40" s="10">
        <f>'工资表-累计预扣预缴个税计算表'!C40</f>
        <v>0</v>
      </c>
      <c r="D40" s="9"/>
      <c r="E40" s="15"/>
      <c r="F40" s="13"/>
      <c r="G40" s="14"/>
      <c r="H40" s="14"/>
      <c r="I40" s="18">
        <f t="shared" si="0"/>
        <v>0</v>
      </c>
      <c r="J40" s="18"/>
      <c r="K40" s="19">
        <f t="shared" si="6"/>
        <v>0</v>
      </c>
      <c r="L40" s="20"/>
      <c r="M40" s="21"/>
      <c r="N40" s="21"/>
      <c r="O40" s="22"/>
      <c r="P40" s="23"/>
      <c r="Q40" s="23"/>
      <c r="R40" s="19">
        <f t="shared" si="1"/>
        <v>0</v>
      </c>
      <c r="S40" s="25"/>
      <c r="T40" s="25"/>
      <c r="U40" s="25"/>
      <c r="V40" s="18"/>
      <c r="W40" s="18"/>
      <c r="X40" s="18"/>
      <c r="Y40" s="20">
        <f t="shared" si="7"/>
        <v>0</v>
      </c>
      <c r="Z40" s="26">
        <f t="shared" si="2"/>
        <v>0</v>
      </c>
      <c r="AA40" s="27"/>
      <c r="AB40" s="28"/>
      <c r="AC40" s="28"/>
      <c r="AD40" s="29"/>
      <c r="AE40" s="29"/>
      <c r="AF40" s="29"/>
      <c r="AG40" s="29"/>
      <c r="AH40" s="29"/>
      <c r="AI40" s="29"/>
      <c r="AJ40" s="29">
        <f t="shared" si="3"/>
        <v>0</v>
      </c>
      <c r="AK40" s="30">
        <f t="shared" si="8"/>
        <v>0</v>
      </c>
      <c r="AL40" s="31"/>
      <c r="AM40" s="31"/>
      <c r="AN40" s="26">
        <f t="shared" si="4"/>
        <v>0</v>
      </c>
      <c r="AO40" s="26">
        <f t="shared" si="5"/>
        <v>0</v>
      </c>
    </row>
    <row r="41" spans="1:41" s="1" customFormat="1" ht="12.95" customHeight="1">
      <c r="A41" s="9">
        <v>37</v>
      </c>
      <c r="B41" s="10">
        <f>'工资表-累计预扣预缴个税计算表'!B41</f>
        <v>0</v>
      </c>
      <c r="C41" s="10">
        <f>'工资表-累计预扣预缴个税计算表'!C41</f>
        <v>0</v>
      </c>
      <c r="D41" s="9"/>
      <c r="E41" s="15"/>
      <c r="F41" s="13"/>
      <c r="G41" s="14"/>
      <c r="H41" s="14"/>
      <c r="I41" s="18">
        <f t="shared" si="0"/>
        <v>0</v>
      </c>
      <c r="J41" s="18"/>
      <c r="K41" s="19">
        <f t="shared" si="6"/>
        <v>0</v>
      </c>
      <c r="L41" s="20"/>
      <c r="M41" s="21"/>
      <c r="N41" s="21"/>
      <c r="O41" s="22"/>
      <c r="P41" s="23"/>
      <c r="Q41" s="23"/>
      <c r="R41" s="19">
        <f t="shared" si="1"/>
        <v>0</v>
      </c>
      <c r="S41" s="25"/>
      <c r="T41" s="25"/>
      <c r="U41" s="25"/>
      <c r="V41" s="18"/>
      <c r="W41" s="18"/>
      <c r="X41" s="18"/>
      <c r="Y41" s="20">
        <f t="shared" si="7"/>
        <v>0</v>
      </c>
      <c r="Z41" s="26">
        <f t="shared" si="2"/>
        <v>0</v>
      </c>
      <c r="AA41" s="27"/>
      <c r="AB41" s="28"/>
      <c r="AC41" s="28"/>
      <c r="AD41" s="29"/>
      <c r="AE41" s="29"/>
      <c r="AF41" s="29"/>
      <c r="AG41" s="29"/>
      <c r="AH41" s="29"/>
      <c r="AI41" s="29"/>
      <c r="AJ41" s="29">
        <f t="shared" si="3"/>
        <v>0</v>
      </c>
      <c r="AK41" s="30">
        <f t="shared" si="8"/>
        <v>0</v>
      </c>
      <c r="AL41" s="31"/>
      <c r="AM41" s="31"/>
      <c r="AN41" s="26">
        <f t="shared" si="4"/>
        <v>0</v>
      </c>
      <c r="AO41" s="26">
        <f t="shared" si="5"/>
        <v>0</v>
      </c>
    </row>
    <row r="42" spans="1:41" s="1" customFormat="1" ht="12.95" customHeight="1">
      <c r="A42" s="9">
        <v>38</v>
      </c>
      <c r="B42" s="10">
        <f>'工资表-累计预扣预缴个税计算表'!B42</f>
        <v>0</v>
      </c>
      <c r="C42" s="10">
        <f>'工资表-累计预扣预缴个税计算表'!C42</f>
        <v>0</v>
      </c>
      <c r="D42" s="9"/>
      <c r="E42" s="15"/>
      <c r="F42" s="13"/>
      <c r="G42" s="14"/>
      <c r="H42" s="14"/>
      <c r="I42" s="18">
        <f t="shared" si="0"/>
        <v>0</v>
      </c>
      <c r="J42" s="18"/>
      <c r="K42" s="19">
        <f t="shared" si="6"/>
        <v>0</v>
      </c>
      <c r="L42" s="20"/>
      <c r="M42" s="21"/>
      <c r="N42" s="21"/>
      <c r="O42" s="22"/>
      <c r="P42" s="23"/>
      <c r="Q42" s="23"/>
      <c r="R42" s="19">
        <f t="shared" si="1"/>
        <v>0</v>
      </c>
      <c r="S42" s="25"/>
      <c r="T42" s="25"/>
      <c r="U42" s="25"/>
      <c r="V42" s="18"/>
      <c r="W42" s="18"/>
      <c r="X42" s="18"/>
      <c r="Y42" s="20">
        <f t="shared" si="7"/>
        <v>0</v>
      </c>
      <c r="Z42" s="26">
        <f t="shared" si="2"/>
        <v>0</v>
      </c>
      <c r="AA42" s="27"/>
      <c r="AB42" s="28"/>
      <c r="AC42" s="28"/>
      <c r="AD42" s="29"/>
      <c r="AE42" s="29"/>
      <c r="AF42" s="29"/>
      <c r="AG42" s="29"/>
      <c r="AH42" s="29"/>
      <c r="AI42" s="29"/>
      <c r="AJ42" s="29">
        <f t="shared" si="3"/>
        <v>0</v>
      </c>
      <c r="AK42" s="30">
        <f t="shared" si="8"/>
        <v>0</v>
      </c>
      <c r="AL42" s="31"/>
      <c r="AM42" s="31"/>
      <c r="AN42" s="26">
        <f t="shared" si="4"/>
        <v>0</v>
      </c>
      <c r="AO42" s="26">
        <f t="shared" si="5"/>
        <v>0</v>
      </c>
    </row>
    <row r="43" spans="1:41" s="1" customFormat="1" ht="12.95" customHeight="1">
      <c r="A43" s="9">
        <v>39</v>
      </c>
      <c r="B43" s="10">
        <f>'工资表-累计预扣预缴个税计算表'!B43</f>
        <v>0</v>
      </c>
      <c r="C43" s="10">
        <f>'工资表-累计预扣预缴个税计算表'!C43</f>
        <v>0</v>
      </c>
      <c r="D43" s="9"/>
      <c r="E43" s="15"/>
      <c r="F43" s="13"/>
      <c r="G43" s="14"/>
      <c r="H43" s="14"/>
      <c r="I43" s="18">
        <f t="shared" si="0"/>
        <v>0</v>
      </c>
      <c r="J43" s="18"/>
      <c r="K43" s="19">
        <f t="shared" si="6"/>
        <v>0</v>
      </c>
      <c r="L43" s="20"/>
      <c r="M43" s="21"/>
      <c r="N43" s="21"/>
      <c r="O43" s="22"/>
      <c r="P43" s="23"/>
      <c r="Q43" s="23"/>
      <c r="R43" s="19">
        <f t="shared" si="1"/>
        <v>0</v>
      </c>
      <c r="S43" s="25"/>
      <c r="T43" s="25"/>
      <c r="U43" s="25"/>
      <c r="V43" s="18"/>
      <c r="W43" s="18"/>
      <c r="X43" s="18"/>
      <c r="Y43" s="20">
        <f t="shared" si="7"/>
        <v>0</v>
      </c>
      <c r="Z43" s="26">
        <f t="shared" si="2"/>
        <v>0</v>
      </c>
      <c r="AA43" s="27"/>
      <c r="AB43" s="28"/>
      <c r="AC43" s="28"/>
      <c r="AD43" s="29"/>
      <c r="AE43" s="29"/>
      <c r="AF43" s="29"/>
      <c r="AG43" s="29"/>
      <c r="AH43" s="29"/>
      <c r="AI43" s="29"/>
      <c r="AJ43" s="29">
        <f t="shared" si="3"/>
        <v>0</v>
      </c>
      <c r="AK43" s="30">
        <f t="shared" si="8"/>
        <v>0</v>
      </c>
      <c r="AL43" s="31"/>
      <c r="AM43" s="31"/>
      <c r="AN43" s="26">
        <f t="shared" si="4"/>
        <v>0</v>
      </c>
      <c r="AO43" s="26">
        <f t="shared" si="5"/>
        <v>0</v>
      </c>
    </row>
    <row r="44" spans="1:41" s="1" customFormat="1" ht="12.95" customHeight="1">
      <c r="A44" s="9">
        <v>40</v>
      </c>
      <c r="B44" s="10">
        <f>'工资表-累计预扣预缴个税计算表'!B44</f>
        <v>0</v>
      </c>
      <c r="C44" s="10">
        <f>'工资表-累计预扣预缴个税计算表'!C44</f>
        <v>0</v>
      </c>
      <c r="D44" s="9"/>
      <c r="E44" s="15"/>
      <c r="F44" s="13"/>
      <c r="G44" s="14"/>
      <c r="H44" s="14"/>
      <c r="I44" s="18">
        <f t="shared" si="0"/>
        <v>0</v>
      </c>
      <c r="J44" s="18"/>
      <c r="K44" s="19">
        <f t="shared" si="6"/>
        <v>0</v>
      </c>
      <c r="L44" s="20"/>
      <c r="M44" s="21"/>
      <c r="N44" s="21"/>
      <c r="O44" s="22"/>
      <c r="P44" s="23"/>
      <c r="Q44" s="23"/>
      <c r="R44" s="19">
        <f t="shared" si="1"/>
        <v>0</v>
      </c>
      <c r="S44" s="25"/>
      <c r="T44" s="25"/>
      <c r="U44" s="25"/>
      <c r="V44" s="18"/>
      <c r="W44" s="18"/>
      <c r="X44" s="18"/>
      <c r="Y44" s="20">
        <f t="shared" si="7"/>
        <v>0</v>
      </c>
      <c r="Z44" s="26">
        <f t="shared" si="2"/>
        <v>0</v>
      </c>
      <c r="AA44" s="27"/>
      <c r="AB44" s="28"/>
      <c r="AC44" s="28"/>
      <c r="AD44" s="29"/>
      <c r="AE44" s="29"/>
      <c r="AF44" s="29"/>
      <c r="AG44" s="29"/>
      <c r="AH44" s="29"/>
      <c r="AI44" s="29"/>
      <c r="AJ44" s="29">
        <f t="shared" si="3"/>
        <v>0</v>
      </c>
      <c r="AK44" s="30">
        <f t="shared" si="8"/>
        <v>0</v>
      </c>
      <c r="AL44" s="31"/>
      <c r="AM44" s="31"/>
      <c r="AN44" s="26">
        <f t="shared" si="4"/>
        <v>0</v>
      </c>
      <c r="AO44" s="26">
        <f t="shared" si="5"/>
        <v>0</v>
      </c>
    </row>
    <row r="45" spans="1:41" s="2" customFormat="1" ht="12">
      <c r="A45" s="63" t="s">
        <v>63</v>
      </c>
      <c r="B45" s="64"/>
      <c r="C45" s="64"/>
      <c r="D45" s="64"/>
      <c r="E45" s="64"/>
      <c r="F45" s="64"/>
      <c r="G45" s="16">
        <f t="shared" ref="G45:AC45" si="9">SUM(G5:G44)</f>
        <v>0</v>
      </c>
      <c r="H45" s="16">
        <f t="shared" si="9"/>
        <v>0</v>
      </c>
      <c r="I45" s="24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6">
        <f t="shared" si="9"/>
        <v>0</v>
      </c>
      <c r="Q45" s="16">
        <f t="shared" si="9"/>
        <v>0</v>
      </c>
      <c r="R45" s="16">
        <f t="shared" si="9"/>
        <v>0</v>
      </c>
      <c r="S45" s="16">
        <f t="shared" si="9"/>
        <v>0</v>
      </c>
      <c r="T45" s="16">
        <f t="shared" si="9"/>
        <v>0</v>
      </c>
      <c r="U45" s="16">
        <f t="shared" si="9"/>
        <v>0</v>
      </c>
      <c r="V45" s="16">
        <f t="shared" si="9"/>
        <v>0</v>
      </c>
      <c r="W45" s="16">
        <f t="shared" si="9"/>
        <v>0</v>
      </c>
      <c r="X45" s="16">
        <f t="shared" si="9"/>
        <v>0</v>
      </c>
      <c r="Y45" s="16">
        <f t="shared" si="9"/>
        <v>0</v>
      </c>
      <c r="Z45" s="16">
        <f t="shared" si="9"/>
        <v>0</v>
      </c>
      <c r="AA45" s="32">
        <f t="shared" si="9"/>
        <v>0</v>
      </c>
      <c r="AB45" s="16">
        <f t="shared" si="9"/>
        <v>0</v>
      </c>
      <c r="AC45" s="16">
        <f t="shared" si="9"/>
        <v>0</v>
      </c>
      <c r="AD45" s="16">
        <f t="shared" ref="AD45:AO45" si="10">SUM(AD5:AD44)</f>
        <v>0</v>
      </c>
      <c r="AE45" s="16">
        <f t="shared" si="10"/>
        <v>0</v>
      </c>
      <c r="AF45" s="16">
        <f t="shared" si="10"/>
        <v>0</v>
      </c>
      <c r="AG45" s="16">
        <f t="shared" si="10"/>
        <v>0</v>
      </c>
      <c r="AH45" s="16">
        <f t="shared" si="10"/>
        <v>0</v>
      </c>
      <c r="AI45" s="16">
        <f t="shared" si="10"/>
        <v>0</v>
      </c>
      <c r="AJ45" s="16">
        <f t="shared" si="10"/>
        <v>0</v>
      </c>
      <c r="AK45" s="16">
        <f t="shared" si="10"/>
        <v>0</v>
      </c>
      <c r="AL45" s="16">
        <f t="shared" si="10"/>
        <v>0</v>
      </c>
      <c r="AM45" s="16">
        <f t="shared" si="10"/>
        <v>0</v>
      </c>
      <c r="AN45" s="16">
        <f t="shared" si="10"/>
        <v>0</v>
      </c>
      <c r="AO45" s="16">
        <f t="shared" si="10"/>
        <v>0</v>
      </c>
    </row>
    <row r="46" spans="1:41" s="3" customFormat="1" ht="11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s="3" customFormat="1" ht="11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 ht="6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</sheetData>
  <mergeCells count="36">
    <mergeCell ref="A46:AO48"/>
    <mergeCell ref="S2:X3"/>
    <mergeCell ref="AJ2:AJ4"/>
    <mergeCell ref="AK2:AK4"/>
    <mergeCell ref="AL2:AL4"/>
    <mergeCell ref="AM2:AM4"/>
    <mergeCell ref="AN2:AN4"/>
    <mergeCell ref="AE3:AE4"/>
    <mergeCell ref="AF3:AF4"/>
    <mergeCell ref="AG3:AG4"/>
    <mergeCell ref="AH3:AH4"/>
    <mergeCell ref="AI3:AI4"/>
    <mergeCell ref="A45:F45"/>
    <mergeCell ref="A2:A4"/>
    <mergeCell ref="B2:B4"/>
    <mergeCell ref="A1:AO1"/>
    <mergeCell ref="G2:Q2"/>
    <mergeCell ref="AA2:AD2"/>
    <mergeCell ref="AE2:AI2"/>
    <mergeCell ref="H3:J3"/>
    <mergeCell ref="L3:N3"/>
    <mergeCell ref="O3:Q3"/>
    <mergeCell ref="G3:G4"/>
    <mergeCell ref="K3:K4"/>
    <mergeCell ref="R2:R4"/>
    <mergeCell ref="Y2:Y4"/>
    <mergeCell ref="Z2:Z4"/>
    <mergeCell ref="AO2:AO4"/>
    <mergeCell ref="AA3:AA4"/>
    <mergeCell ref="AB3:AB4"/>
    <mergeCell ref="AC3:AC4"/>
    <mergeCell ref="AD3:AD4"/>
    <mergeCell ref="C2:C4"/>
    <mergeCell ref="D2:D4"/>
    <mergeCell ref="E2:E4"/>
    <mergeCell ref="F2:F4"/>
  </mergeCells>
  <phoneticPr fontId="9" type="noConversion"/>
  <pageMargins left="0.75" right="0.75" top="1" bottom="1" header="0.51180555555555596" footer="0.5118055555555559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工资表-累计预扣预缴个税计算表</vt:lpstr>
      <vt:lpstr>工资表-1月</vt:lpstr>
      <vt:lpstr>工资表-2月</vt:lpstr>
      <vt:lpstr>工资表-3月</vt:lpstr>
      <vt:lpstr>工资表-4月</vt:lpstr>
      <vt:lpstr>工资表-5月</vt:lpstr>
      <vt:lpstr>工资表-6月</vt:lpstr>
      <vt:lpstr>工资表-7月</vt:lpstr>
      <vt:lpstr>工资表-8月</vt:lpstr>
      <vt:lpstr>工资表-9月</vt:lpstr>
      <vt:lpstr>工资表-10月</vt:lpstr>
      <vt:lpstr>工资表-11月</vt:lpstr>
      <vt:lpstr>工资表-12月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2018-05-08T01:39:00Z</cp:lastPrinted>
  <dcterms:created xsi:type="dcterms:W3CDTF">2006-09-16T00:00:00Z</dcterms:created>
  <dcterms:modified xsi:type="dcterms:W3CDTF">2019-01-09T02:42:56Z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</vt:lpwstr>
  </property>
</Properties>
</file>