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9930"/>
  </bookViews>
  <sheets>
    <sheet name="采购绩效工资" sheetId="1" r:id="rId1"/>
  </sheets>
  <calcPr calcId="144525"/>
</workbook>
</file>

<file path=xl/sharedStrings.xml><?xml version="1.0" encoding="utf-8"?>
<sst xmlns="http://schemas.openxmlformats.org/spreadsheetml/2006/main" count="46">
  <si>
    <t>采购工资构成及说明</t>
  </si>
  <si>
    <r>
      <rPr>
        <sz val="11"/>
        <color theme="1"/>
        <rFont val="宋体"/>
        <charset val="134"/>
      </rPr>
      <t>一）工资</t>
    </r>
    <r>
      <rPr>
        <sz val="11"/>
        <color theme="1"/>
        <rFont val="Tahoma"/>
        <charset val="134"/>
      </rPr>
      <t>=</t>
    </r>
  </si>
  <si>
    <r>
      <rPr>
        <sz val="11"/>
        <color theme="1"/>
        <rFont val="宋体"/>
        <charset val="134"/>
      </rPr>
      <t>基本工资</t>
    </r>
    <r>
      <rPr>
        <sz val="11"/>
        <color theme="1"/>
        <rFont val="Tahoma"/>
        <charset val="134"/>
      </rPr>
      <t>+</t>
    </r>
    <r>
      <rPr>
        <sz val="11"/>
        <color theme="1"/>
        <rFont val="宋体"/>
        <charset val="134"/>
      </rPr>
      <t>绩效工资</t>
    </r>
    <r>
      <rPr>
        <sz val="11"/>
        <color theme="1"/>
        <rFont val="Tahoma"/>
        <charset val="134"/>
      </rPr>
      <t>1+</t>
    </r>
    <r>
      <rPr>
        <sz val="11"/>
        <color theme="1"/>
        <rFont val="宋体"/>
        <charset val="134"/>
      </rPr>
      <t>绩效工资</t>
    </r>
    <r>
      <rPr>
        <sz val="11"/>
        <color theme="1"/>
        <rFont val="Tahoma"/>
        <charset val="134"/>
      </rPr>
      <t>2</t>
    </r>
  </si>
  <si>
    <t>二）基本工资的级别（共分5级）（根据个人能力基本工资每年增长幅度在1%-10%之间）</t>
  </si>
  <si>
    <t>级别</t>
  </si>
  <si>
    <t>入职时间   T</t>
  </si>
  <si>
    <t>底薪</t>
  </si>
  <si>
    <t>日薪约</t>
  </si>
  <si>
    <t>增长幅度</t>
  </si>
  <si>
    <t>A</t>
  </si>
  <si>
    <r>
      <rPr>
        <b/>
        <sz val="11"/>
        <color theme="1"/>
        <rFont val="宋体"/>
        <charset val="134"/>
      </rPr>
      <t>T</t>
    </r>
    <r>
      <rPr>
        <sz val="11"/>
        <color theme="1"/>
        <rFont val="宋体"/>
        <charset val="134"/>
      </rPr>
      <t>＜半年内</t>
    </r>
  </si>
  <si>
    <t>B</t>
  </si>
  <si>
    <r>
      <rPr>
        <sz val="11"/>
        <color theme="1"/>
        <rFont val="宋体"/>
        <charset val="134"/>
      </rPr>
      <t xml:space="preserve"> 半年＜</t>
    </r>
    <r>
      <rPr>
        <b/>
        <sz val="11"/>
        <color theme="1"/>
        <rFont val="宋体"/>
        <charset val="134"/>
      </rPr>
      <t>T</t>
    </r>
    <r>
      <rPr>
        <sz val="11"/>
        <color theme="1"/>
        <rFont val="宋体"/>
        <charset val="134"/>
      </rPr>
      <t>=   一年</t>
    </r>
  </si>
  <si>
    <t>C</t>
  </si>
  <si>
    <r>
      <rPr>
        <sz val="11"/>
        <color theme="1"/>
        <rFont val="宋体"/>
        <charset val="134"/>
      </rPr>
      <t xml:space="preserve"> 一年＜</t>
    </r>
    <r>
      <rPr>
        <b/>
        <sz val="11"/>
        <color theme="1"/>
        <rFont val="宋体"/>
        <charset val="134"/>
      </rPr>
      <t>T</t>
    </r>
    <r>
      <rPr>
        <sz val="11"/>
        <color theme="1"/>
        <rFont val="宋体"/>
        <charset val="134"/>
      </rPr>
      <t>=   两年</t>
    </r>
  </si>
  <si>
    <t>D</t>
  </si>
  <si>
    <r>
      <rPr>
        <sz val="11"/>
        <color theme="1"/>
        <rFont val="宋体"/>
        <charset val="134"/>
      </rPr>
      <t xml:space="preserve"> 两年＜</t>
    </r>
    <r>
      <rPr>
        <b/>
        <sz val="11"/>
        <color theme="1"/>
        <rFont val="宋体"/>
        <charset val="134"/>
      </rPr>
      <t>T</t>
    </r>
    <r>
      <rPr>
        <sz val="11"/>
        <color theme="1"/>
        <rFont val="宋体"/>
        <charset val="134"/>
      </rPr>
      <t>=   三年</t>
    </r>
  </si>
  <si>
    <t>E</t>
  </si>
  <si>
    <r>
      <rPr>
        <sz val="11"/>
        <color theme="1"/>
        <rFont val="宋体"/>
        <charset val="134"/>
      </rPr>
      <t xml:space="preserve"> 三年＜</t>
    </r>
    <r>
      <rPr>
        <b/>
        <sz val="11"/>
        <color theme="1"/>
        <rFont val="宋体"/>
        <charset val="134"/>
      </rPr>
      <t>T</t>
    </r>
    <r>
      <rPr>
        <sz val="11"/>
        <color theme="1"/>
        <rFont val="宋体"/>
        <charset val="134"/>
      </rPr>
      <t>=   四年或以上</t>
    </r>
  </si>
  <si>
    <t>三）绩效的说明</t>
  </si>
  <si>
    <r>
      <rPr>
        <sz val="11"/>
        <color theme="1"/>
        <rFont val="宋体"/>
        <charset val="134"/>
      </rPr>
      <t>1.绩效工资1：同类产品的采购金额同比下降，下降的金额利润按1/9分配，员工1/公司9，降价利润绩效核算时间为</t>
    </r>
    <r>
      <rPr>
        <b/>
        <sz val="11"/>
        <color rgb="FFFF0000"/>
        <rFont val="宋体"/>
        <charset val="134"/>
      </rPr>
      <t>三个</t>
    </r>
    <r>
      <rPr>
        <sz val="11"/>
        <color theme="1"/>
        <rFont val="宋体"/>
        <charset val="134"/>
      </rPr>
      <t>月；</t>
    </r>
  </si>
  <si>
    <r>
      <rPr>
        <sz val="11"/>
        <color theme="1"/>
        <rFont val="Tahoma"/>
        <charset val="134"/>
      </rPr>
      <t>2.</t>
    </r>
    <r>
      <rPr>
        <sz val="11"/>
        <color theme="1"/>
        <rFont val="宋体"/>
        <charset val="134"/>
      </rPr>
      <t>按销售额增加</t>
    </r>
    <r>
      <rPr>
        <sz val="11"/>
        <color theme="1"/>
        <rFont val="Tahoma"/>
        <charset val="134"/>
      </rPr>
      <t>20%</t>
    </r>
    <r>
      <rPr>
        <sz val="11"/>
        <color theme="1"/>
        <rFont val="宋体"/>
        <charset val="134"/>
      </rPr>
      <t>，采购金额增加</t>
    </r>
    <r>
      <rPr>
        <sz val="11"/>
        <color theme="1"/>
        <rFont val="Tahoma"/>
        <charset val="134"/>
      </rPr>
      <t>10%</t>
    </r>
    <r>
      <rPr>
        <sz val="11"/>
        <color theme="1"/>
        <rFont val="宋体"/>
        <charset val="134"/>
      </rPr>
      <t>的目标核算；</t>
    </r>
  </si>
  <si>
    <r>
      <rPr>
        <sz val="11"/>
        <color theme="1"/>
        <rFont val="Tahoma"/>
        <charset val="134"/>
      </rPr>
      <t>3.</t>
    </r>
    <r>
      <rPr>
        <sz val="11"/>
        <color theme="1"/>
        <rFont val="宋体"/>
        <charset val="134"/>
      </rPr>
      <t>绩效工资</t>
    </r>
    <r>
      <rPr>
        <sz val="11"/>
        <color theme="1"/>
        <rFont val="Tahoma"/>
        <charset val="134"/>
      </rPr>
      <t>2=</t>
    </r>
    <r>
      <rPr>
        <sz val="11"/>
        <color theme="1"/>
        <rFont val="宋体"/>
        <charset val="134"/>
      </rPr>
      <t>绩效工资</t>
    </r>
    <r>
      <rPr>
        <sz val="11"/>
        <color theme="1"/>
        <rFont val="Tahoma"/>
        <charset val="134"/>
      </rPr>
      <t>1*</t>
    </r>
    <r>
      <rPr>
        <sz val="11"/>
        <color theme="1"/>
        <rFont val="宋体"/>
        <charset val="134"/>
      </rPr>
      <t>达成率</t>
    </r>
  </si>
  <si>
    <t>举例：12月份</t>
  </si>
  <si>
    <t>采购锁一批锁，</t>
  </si>
  <si>
    <t>原来价格</t>
  </si>
  <si>
    <t>数量</t>
  </si>
  <si>
    <t>现在价格</t>
  </si>
  <si>
    <t>下降</t>
  </si>
  <si>
    <t>分配方式：员工</t>
  </si>
  <si>
    <t xml:space="preserve">         公司</t>
  </si>
  <si>
    <r>
      <rPr>
        <b/>
        <sz val="11"/>
        <color theme="1"/>
        <rFont val="宋体"/>
        <charset val="134"/>
      </rPr>
      <t>绩效工资</t>
    </r>
    <r>
      <rPr>
        <b/>
        <sz val="11"/>
        <color theme="1"/>
        <rFont val="Tahoma"/>
        <charset val="134"/>
      </rPr>
      <t>1=</t>
    </r>
  </si>
  <si>
    <t>员工合计分配</t>
  </si>
  <si>
    <r>
      <rPr>
        <b/>
        <sz val="11"/>
        <color theme="1"/>
        <rFont val="宋体"/>
        <charset val="134"/>
      </rPr>
      <t>绩效工资</t>
    </r>
    <r>
      <rPr>
        <b/>
        <sz val="11"/>
        <color theme="1"/>
        <rFont val="Tahoma"/>
        <charset val="134"/>
      </rPr>
      <t>2</t>
    </r>
    <r>
      <rPr>
        <b/>
        <sz val="11"/>
        <color theme="1"/>
        <rFont val="宋体"/>
        <charset val="134"/>
      </rPr>
      <t>说明：</t>
    </r>
  </si>
  <si>
    <t>项目</t>
  </si>
  <si>
    <t>目标</t>
  </si>
  <si>
    <r>
      <rPr>
        <b/>
        <sz val="11"/>
        <color theme="1"/>
        <rFont val="Tahoma"/>
        <charset val="134"/>
      </rPr>
      <t>1</t>
    </r>
    <r>
      <rPr>
        <b/>
        <sz val="11"/>
        <color theme="1"/>
        <rFont val="宋体"/>
        <charset val="134"/>
      </rPr>
      <t>月</t>
    </r>
  </si>
  <si>
    <r>
      <rPr>
        <b/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</si>
  <si>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Tahoma"/>
        <charset val="134"/>
      </rPr>
      <t>3月</t>
    </r>
  </si>
  <si>
    <r>
      <rPr>
        <b/>
        <sz val="11"/>
        <color theme="1"/>
        <rFont val="Tahoma"/>
        <charset val="134"/>
      </rPr>
      <t>4月</t>
    </r>
  </si>
  <si>
    <r>
      <rPr>
        <b/>
        <sz val="11"/>
        <color theme="1"/>
        <rFont val="Tahoma"/>
        <charset val="134"/>
      </rPr>
      <t>5月</t>
    </r>
  </si>
  <si>
    <t>销售增长</t>
  </si>
  <si>
    <t>采购增长</t>
  </si>
  <si>
    <t>比值</t>
  </si>
  <si>
    <t>达成率</t>
  </si>
  <si>
    <t>四年以上员工工资：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</si>
</sst>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</numFmts>
  <fonts count="27">
    <font>
      <sz val="11"/>
      <color theme="1"/>
      <name val="Tahoma"/>
      <charset val="134"/>
    </font>
    <font>
      <b/>
      <sz val="15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b/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2" borderId="8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L14" sqref="L14"/>
    </sheetView>
  </sheetViews>
  <sheetFormatPr defaultColWidth="9" defaultRowHeight="24.95" customHeight="1"/>
  <cols>
    <col min="1" max="1" width="17.375" customWidth="1"/>
    <col min="2" max="2" width="31.125" customWidth="1"/>
    <col min="3" max="3" width="9.125" style="1" customWidth="1"/>
    <col min="4" max="4" width="9" customWidth="1"/>
    <col min="5" max="5" width="9.125" style="1" customWidth="1"/>
    <col min="6" max="6" width="15.125" customWidth="1"/>
    <col min="7" max="7" width="10.75" customWidth="1"/>
    <col min="8" max="8" width="12.625" style="1" customWidth="1"/>
    <col min="9" max="9" width="14" style="1" customWidth="1"/>
    <col min="10" max="10" width="12.375" style="1" customWidth="1"/>
    <col min="11" max="11" width="16" style="1" customWidth="1"/>
    <col min="12" max="12" width="9" style="1"/>
    <col min="13" max="13" width="13.375" style="1" customWidth="1"/>
    <col min="14" max="14" width="12.875" style="1" customWidth="1"/>
    <col min="15" max="16" width="9" style="1"/>
  </cols>
  <sheetData>
    <row r="1" ht="20.1" customHeight="1" spans="1:1">
      <c r="A1" s="2" t="s">
        <v>0</v>
      </c>
    </row>
    <row r="2" ht="20.1" customHeight="1" spans="1:2">
      <c r="A2" t="s">
        <v>1</v>
      </c>
      <c r="B2" t="s">
        <v>2</v>
      </c>
    </row>
    <row r="3" ht="20.1" customHeight="1" spans="1:1">
      <c r="A3" s="3" t="s">
        <v>3</v>
      </c>
    </row>
    <row r="4" ht="20.1" customHeight="1" spans="1:5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</row>
    <row r="5" ht="20.1" customHeight="1" spans="1:5">
      <c r="A5" s="5" t="s">
        <v>9</v>
      </c>
      <c r="B5" s="6" t="s">
        <v>10</v>
      </c>
      <c r="C5" s="7">
        <f>D5*29</f>
        <v>2900</v>
      </c>
      <c r="D5" s="4">
        <v>100</v>
      </c>
      <c r="E5" s="8"/>
    </row>
    <row r="6" ht="20.1" customHeight="1" spans="1:5">
      <c r="A6" s="5" t="s">
        <v>11</v>
      </c>
      <c r="B6" s="6" t="s">
        <v>12</v>
      </c>
      <c r="C6" s="7">
        <f t="shared" ref="C6:C9" si="0">D6*29</f>
        <v>3190</v>
      </c>
      <c r="D6" s="4">
        <v>110</v>
      </c>
      <c r="E6" s="8">
        <f>(C6-C5)/C5</f>
        <v>0.1</v>
      </c>
    </row>
    <row r="7" ht="20.1" customHeight="1" spans="1:5">
      <c r="A7" s="5" t="s">
        <v>13</v>
      </c>
      <c r="B7" s="6" t="s">
        <v>14</v>
      </c>
      <c r="C7" s="7">
        <f t="shared" si="0"/>
        <v>3480</v>
      </c>
      <c r="D7" s="4">
        <v>120</v>
      </c>
      <c r="E7" s="8">
        <f>(C7-C6)/C6</f>
        <v>0.0909090909090909</v>
      </c>
    </row>
    <row r="8" ht="20.1" customHeight="1" spans="1:5">
      <c r="A8" s="5" t="s">
        <v>15</v>
      </c>
      <c r="B8" s="6" t="s">
        <v>16</v>
      </c>
      <c r="C8" s="7">
        <f t="shared" si="0"/>
        <v>3770</v>
      </c>
      <c r="D8" s="4">
        <v>130</v>
      </c>
      <c r="E8" s="8">
        <f>(C8-C7)/C7</f>
        <v>0.0833333333333333</v>
      </c>
    </row>
    <row r="9" ht="20.1" customHeight="1" spans="1:5">
      <c r="A9" s="5" t="s">
        <v>17</v>
      </c>
      <c r="B9" s="6" t="s">
        <v>18</v>
      </c>
      <c r="C9" s="7">
        <f t="shared" si="0"/>
        <v>4060</v>
      </c>
      <c r="D9" s="4">
        <v>140</v>
      </c>
      <c r="E9" s="8">
        <f>(C9-C8)/C8</f>
        <v>0.0769230769230769</v>
      </c>
    </row>
    <row r="10" ht="20.1" customHeight="1" spans="1:1">
      <c r="A10" s="3" t="s">
        <v>19</v>
      </c>
    </row>
    <row r="11" ht="20.1" customHeight="1" spans="1:1">
      <c r="A11" s="3" t="s">
        <v>20</v>
      </c>
    </row>
    <row r="12" ht="20.1" customHeight="1" spans="1:1">
      <c r="A12" t="s">
        <v>21</v>
      </c>
    </row>
    <row r="13" ht="20.1" customHeight="1" spans="1:10">
      <c r="A13" t="s">
        <v>22</v>
      </c>
      <c r="G13" s="3"/>
      <c r="H13" s="9"/>
      <c r="J13" s="9"/>
    </row>
    <row r="14" ht="20.1" customHeight="1" spans="1:3">
      <c r="A14" s="3" t="s">
        <v>23</v>
      </c>
      <c r="B14" s="10" t="s">
        <v>24</v>
      </c>
      <c r="C14" s="5"/>
    </row>
    <row r="15" ht="20.1" customHeight="1" spans="2:3">
      <c r="B15" s="10" t="s">
        <v>25</v>
      </c>
      <c r="C15" s="5">
        <v>15</v>
      </c>
    </row>
    <row r="16" ht="20.1" customHeight="1" spans="2:3">
      <c r="B16" s="10" t="s">
        <v>26</v>
      </c>
      <c r="C16" s="5">
        <v>3000</v>
      </c>
    </row>
    <row r="17" ht="20.1" customHeight="1" spans="2:3">
      <c r="B17" s="10" t="s">
        <v>27</v>
      </c>
      <c r="C17" s="5">
        <v>13</v>
      </c>
    </row>
    <row r="18" ht="20.1" customHeight="1" spans="2:3">
      <c r="B18" s="10" t="s">
        <v>28</v>
      </c>
      <c r="C18" s="7">
        <f>C15-C17</f>
        <v>2</v>
      </c>
    </row>
    <row r="19" ht="20.1" customHeight="1" spans="2:3">
      <c r="B19" s="10" t="s">
        <v>29</v>
      </c>
      <c r="C19" s="7">
        <f>C18*10%</f>
        <v>0.2</v>
      </c>
    </row>
    <row r="20" ht="20.1" customHeight="1" spans="2:3">
      <c r="B20" s="10" t="s">
        <v>30</v>
      </c>
      <c r="C20" s="7">
        <f>C18*0.9</f>
        <v>1.8</v>
      </c>
    </row>
    <row r="21" ht="20.1" customHeight="1" spans="1:3">
      <c r="A21" s="11" t="s">
        <v>31</v>
      </c>
      <c r="B21" s="12" t="s">
        <v>32</v>
      </c>
      <c r="C21" s="13">
        <f>C16*C19</f>
        <v>600</v>
      </c>
    </row>
    <row r="22" ht="20.1" customHeight="1" spans="1:3">
      <c r="A22" s="11" t="s">
        <v>33</v>
      </c>
      <c r="B22" s="14"/>
      <c r="C22" s="15"/>
    </row>
    <row r="23" ht="20.1" customHeight="1" spans="1:7">
      <c r="A23" s="4" t="s">
        <v>34</v>
      </c>
      <c r="B23" s="4" t="s">
        <v>35</v>
      </c>
      <c r="C23" s="16" t="s">
        <v>36</v>
      </c>
      <c r="D23" s="16" t="s">
        <v>37</v>
      </c>
      <c r="E23" s="16" t="s">
        <v>38</v>
      </c>
      <c r="F23" s="16" t="s">
        <v>39</v>
      </c>
      <c r="G23" s="16" t="s">
        <v>40</v>
      </c>
    </row>
    <row r="24" ht="20.1" customHeight="1" spans="1:7">
      <c r="A24" s="6" t="s">
        <v>41</v>
      </c>
      <c r="B24" s="17">
        <v>0.2</v>
      </c>
      <c r="C24" s="18">
        <v>0.2</v>
      </c>
      <c r="D24" s="18">
        <v>0.3</v>
      </c>
      <c r="E24" s="18">
        <v>0.4</v>
      </c>
      <c r="F24" s="18">
        <v>0.5</v>
      </c>
      <c r="G24" s="18">
        <v>0.4</v>
      </c>
    </row>
    <row r="25" ht="20.1" customHeight="1" spans="1:7">
      <c r="A25" s="6" t="s">
        <v>42</v>
      </c>
      <c r="B25" s="17">
        <v>0.1</v>
      </c>
      <c r="C25" s="18">
        <v>0.1</v>
      </c>
      <c r="D25" s="18">
        <v>0.5</v>
      </c>
      <c r="E25" s="18">
        <v>0.1</v>
      </c>
      <c r="F25" s="18">
        <v>0.4</v>
      </c>
      <c r="G25" s="18">
        <v>0.2</v>
      </c>
    </row>
    <row r="26" ht="20.1" customHeight="1" spans="1:7">
      <c r="A26" s="6" t="s">
        <v>43</v>
      </c>
      <c r="B26" s="19">
        <f>B25/B24</f>
        <v>0.5</v>
      </c>
      <c r="C26" s="19">
        <f t="shared" ref="C26:G26" si="1">C25/C24</f>
        <v>0.5</v>
      </c>
      <c r="D26" s="19">
        <f t="shared" si="1"/>
        <v>1.66666666666667</v>
      </c>
      <c r="E26" s="19">
        <f t="shared" si="1"/>
        <v>0.25</v>
      </c>
      <c r="F26" s="19">
        <f t="shared" si="1"/>
        <v>0.8</v>
      </c>
      <c r="G26" s="19">
        <f t="shared" si="1"/>
        <v>0.5</v>
      </c>
    </row>
    <row r="27" ht="20.1" customHeight="1" spans="1:7">
      <c r="A27" s="4" t="s">
        <v>44</v>
      </c>
      <c r="B27" s="5"/>
      <c r="C27" s="20">
        <f>$B$26/C26</f>
        <v>1</v>
      </c>
      <c r="D27" s="20">
        <f t="shared" ref="D27:G27" si="2">$B$26/D26</f>
        <v>0.3</v>
      </c>
      <c r="E27" s="20">
        <f t="shared" si="2"/>
        <v>2</v>
      </c>
      <c r="F27" s="20">
        <f t="shared" si="2"/>
        <v>0.625</v>
      </c>
      <c r="G27" s="20">
        <f t="shared" si="2"/>
        <v>1</v>
      </c>
    </row>
    <row r="28" ht="20.1" customHeight="1" spans="1:7">
      <c r="A28" s="10" t="s">
        <v>45</v>
      </c>
      <c r="B28" s="21"/>
      <c r="C28" s="5">
        <f>$C$9+$C$21+$C$21*C27</f>
        <v>5260</v>
      </c>
      <c r="D28" s="5">
        <f t="shared" ref="D28:G28" si="3">$C$9+$C$21+$C$21*D27</f>
        <v>4840</v>
      </c>
      <c r="E28" s="5">
        <f t="shared" si="3"/>
        <v>5860</v>
      </c>
      <c r="F28" s="5">
        <f t="shared" si="3"/>
        <v>5035</v>
      </c>
      <c r="G28" s="5">
        <f t="shared" si="3"/>
        <v>5260</v>
      </c>
    </row>
    <row r="29" ht="20.1" customHeight="1"/>
  </sheetData>
  <pageMargins left="0.219444444444444" right="0.359722222222222" top="0.15" bottom="0.169444444444444" header="0.119444444444444" footer="0.139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采购绩效工资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2008-09-11T17:22:00Z</dcterms:created>
  <cp:lastPrinted>2017-12-05T02:01:00Z</cp:lastPrinted>
  <dcterms:modified xsi:type="dcterms:W3CDTF">2019-09-26T05:38:35Z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2052-10.1.0.7698</vt:lpwstr>
  </property>
</Properties>
</file>