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50" windowHeight="6670" tabRatio="926"/>
  </bookViews>
  <sheets>
    <sheet name="社保公积金" sheetId="150" r:id="rId1"/>
  </sheets>
  <calcPr calcId="144525" concurrentCalc="0"/>
</workbook>
</file>

<file path=xl/sharedStrings.xml><?xml version="1.0" encoding="utf-8"?>
<sst xmlns="http://schemas.openxmlformats.org/spreadsheetml/2006/main" count="16" uniqueCount="16">
  <si>
    <t>社保公积金计算表</t>
  </si>
  <si>
    <t>单位：</t>
  </si>
  <si>
    <t>序号</t>
  </si>
  <si>
    <t>姓名</t>
  </si>
  <si>
    <t>税前工资</t>
  </si>
  <si>
    <t>代扣社会保险</t>
  </si>
  <si>
    <t xml:space="preserve">计税工资   </t>
  </si>
  <si>
    <t xml:space="preserve">代扣代缴个人所得税     </t>
  </si>
  <si>
    <t xml:space="preserve">应发金额  </t>
  </si>
  <si>
    <t xml:space="preserve">应扣款        </t>
  </si>
  <si>
    <t xml:space="preserve">应发金额          </t>
  </si>
  <si>
    <t>社保</t>
  </si>
  <si>
    <t>公积金</t>
  </si>
  <si>
    <t>即课</t>
  </si>
  <si>
    <t>合计</t>
  </si>
  <si>
    <t>备注：请根据当地社保缴费基数和费率更改函数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</si>
</sst>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);[Red]\(0.00\)"/>
    <numFmt numFmtId="178" formatCode="_ * #,##0.00_ ;_ * \-#,##0.00_ ;_ * &quot;-&quot;_ ;_ @_ "/>
  </numFmts>
  <fonts count="34">
    <font>
      <sz val="12"/>
      <name val="宋体"/>
      <charset val="134"/>
    </font>
    <font>
      <b/>
      <sz val="14"/>
      <color indexed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3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9" borderId="2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6" borderId="19" applyNumberFormat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19" fillId="9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Font="1"/>
    <xf numFmtId="177" fontId="1" fillId="0" borderId="0" xfId="0" applyNumberFormat="1" applyFont="1" applyAlignment="1">
      <alignment horizontal="center"/>
    </xf>
    <xf numFmtId="177" fontId="2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4" fillId="0" borderId="0" xfId="0" applyNumberFormat="1" applyFont="1" applyAlignment="1">
      <alignment horizontal="center"/>
    </xf>
    <xf numFmtId="177" fontId="4" fillId="0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177" fontId="5" fillId="0" borderId="0" xfId="0" applyNumberFormat="1" applyFont="1" applyAlignment="1"/>
    <xf numFmtId="177" fontId="6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8" fontId="9" fillId="2" borderId="5" xfId="5" applyNumberFormat="1" applyFont="1" applyFill="1" applyBorder="1" applyAlignment="1">
      <alignment horizontal="center" vertical="center" wrapText="1"/>
    </xf>
    <xf numFmtId="178" fontId="5" fillId="0" borderId="5" xfId="5" applyNumberFormat="1" applyFont="1" applyFill="1" applyBorder="1" applyAlignment="1">
      <alignment horizontal="right" vertical="center" shrinkToFit="1"/>
    </xf>
    <xf numFmtId="178" fontId="5" fillId="3" borderId="5" xfId="5" applyNumberFormat="1" applyFont="1" applyFill="1" applyBorder="1" applyAlignment="1">
      <alignment horizontal="center" vertical="center" wrapText="1"/>
    </xf>
    <xf numFmtId="0" fontId="9" fillId="2" borderId="5" xfId="5" applyNumberFormat="1" applyFont="1" applyFill="1" applyBorder="1" applyAlignment="1">
      <alignment horizontal="righ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78" fontId="5" fillId="0" borderId="8" xfId="5" applyNumberFormat="1" applyFont="1" applyFill="1" applyBorder="1" applyAlignment="1">
      <alignment horizontal="right" vertical="center" shrinkToFit="1"/>
    </xf>
    <xf numFmtId="178" fontId="5" fillId="3" borderId="8" xfId="5" applyNumberFormat="1" applyFont="1" applyFill="1" applyBorder="1" applyAlignment="1">
      <alignment horizontal="center" vertical="center" wrapText="1"/>
    </xf>
    <xf numFmtId="49" fontId="2" fillId="0" borderId="9" xfId="8" applyNumberFormat="1" applyFont="1" applyBorder="1" applyAlignment="1">
      <alignment horizontal="center"/>
    </xf>
    <xf numFmtId="49" fontId="2" fillId="0" borderId="10" xfId="8" applyNumberFormat="1" applyFont="1" applyBorder="1" applyAlignment="1">
      <alignment horizontal="center"/>
    </xf>
    <xf numFmtId="178" fontId="9" fillId="2" borderId="10" xfId="5" applyNumberFormat="1" applyFont="1" applyFill="1" applyBorder="1" applyAlignment="1">
      <alignment horizontal="right" vertical="center"/>
    </xf>
    <xf numFmtId="178" fontId="9" fillId="3" borderId="10" xfId="5" applyNumberFormat="1" applyFont="1" applyFill="1" applyBorder="1" applyAlignment="1">
      <alignment horizontal="right" vertical="center"/>
    </xf>
    <xf numFmtId="49" fontId="10" fillId="0" borderId="0" xfId="8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3" fontId="9" fillId="0" borderId="0" xfId="8" applyFont="1" applyBorder="1" applyAlignment="1">
      <alignment horizontal="right" vertical="center"/>
    </xf>
    <xf numFmtId="43" fontId="8" fillId="0" borderId="0" xfId="8" applyFont="1" applyFill="1" applyBorder="1" applyAlignment="1">
      <alignment horizontal="center" vertical="center"/>
    </xf>
    <xf numFmtId="43" fontId="8" fillId="0" borderId="0" xfId="8" applyFont="1" applyFill="1" applyBorder="1" applyAlignment="1">
      <alignment horizontal="right" vertical="center"/>
    </xf>
    <xf numFmtId="43" fontId="8" fillId="0" borderId="0" xfId="8" applyFont="1" applyBorder="1" applyAlignment="1">
      <alignment horizontal="right" vertical="center"/>
    </xf>
    <xf numFmtId="49" fontId="8" fillId="0" borderId="0" xfId="8" applyNumberFormat="1" applyFont="1" applyBorder="1" applyAlignment="1">
      <alignment horizontal="center" vertical="center"/>
    </xf>
    <xf numFmtId="177" fontId="1" fillId="0" borderId="0" xfId="8" applyNumberFormat="1" applyFont="1" applyBorder="1" applyAlignment="1">
      <alignment horizontal="center"/>
    </xf>
    <xf numFmtId="43" fontId="4" fillId="0" borderId="0" xfId="8" applyFont="1" applyBorder="1" applyAlignment="1">
      <alignment horizontal="center"/>
    </xf>
    <xf numFmtId="43" fontId="11" fillId="0" borderId="0" xfId="8" applyFont="1" applyFill="1" applyBorder="1" applyAlignment="1">
      <alignment horizontal="center"/>
    </xf>
    <xf numFmtId="177" fontId="7" fillId="0" borderId="11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 wrapText="1"/>
    </xf>
    <xf numFmtId="178" fontId="5" fillId="0" borderId="5" xfId="5" applyNumberFormat="1" applyFont="1" applyBorder="1" applyAlignment="1">
      <alignment horizontal="center" vertical="center" wrapText="1"/>
    </xf>
    <xf numFmtId="178" fontId="9" fillId="0" borderId="12" xfId="5" applyNumberFormat="1" applyFont="1" applyFill="1" applyBorder="1" applyAlignment="1">
      <alignment horizontal="center" vertical="center"/>
    </xf>
    <xf numFmtId="178" fontId="5" fillId="0" borderId="8" xfId="5" applyNumberFormat="1" applyFont="1" applyBorder="1" applyAlignment="1">
      <alignment horizontal="center" vertical="center" wrapText="1"/>
    </xf>
    <xf numFmtId="178" fontId="9" fillId="0" borderId="13" xfId="5" applyNumberFormat="1" applyFont="1" applyFill="1" applyBorder="1" applyAlignment="1">
      <alignment horizontal="right" vertical="center"/>
    </xf>
    <xf numFmtId="43" fontId="8" fillId="0" borderId="0" xfId="8" applyFont="1" applyBorder="1" applyAlignment="1">
      <alignment horizontal="center" vertical="center"/>
    </xf>
    <xf numFmtId="43" fontId="12" fillId="0" borderId="0" xfId="8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DF9FB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115" zoomScaleNormal="115" workbookViewId="0">
      <selection activeCell="A9" sqref="A9"/>
    </sheetView>
  </sheetViews>
  <sheetFormatPr defaultColWidth="8.83333333333333" defaultRowHeight="15"/>
  <cols>
    <col min="1" max="2" width="8.83333333333333" style="1"/>
    <col min="3" max="3" width="9.75" style="1"/>
    <col min="4" max="5" width="8.83333333333333" style="1"/>
    <col min="6" max="6" width="9.75" style="1"/>
    <col min="7" max="7" width="8.83333333333333" style="1"/>
    <col min="8" max="10" width="9.75" style="1"/>
    <col min="11" max="11" width="5.66666666666667" style="1" customWidth="1"/>
    <col min="12" max="16384" width="8.83333333333333" style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42"/>
      <c r="J1" s="42"/>
    </row>
    <row r="2" ht="26" customHeight="1" spans="1:10">
      <c r="A2" s="3" t="s">
        <v>1</v>
      </c>
      <c r="B2" s="4"/>
      <c r="C2" s="5"/>
      <c r="D2" s="6"/>
      <c r="E2" s="6"/>
      <c r="F2" s="7"/>
      <c r="G2" s="8"/>
      <c r="H2" s="7"/>
      <c r="I2" s="43"/>
      <c r="J2" s="44"/>
    </row>
    <row r="3" ht="32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2"/>
      <c r="F3" s="10" t="s">
        <v>6</v>
      </c>
      <c r="G3" s="13" t="s">
        <v>7</v>
      </c>
      <c r="H3" s="14" t="s">
        <v>8</v>
      </c>
      <c r="I3" s="12" t="s">
        <v>9</v>
      </c>
      <c r="J3" s="45" t="s">
        <v>10</v>
      </c>
    </row>
    <row r="4" ht="38.5" customHeight="1" spans="1:10">
      <c r="A4" s="15"/>
      <c r="B4" s="16"/>
      <c r="C4" s="17"/>
      <c r="D4" s="18" t="s">
        <v>11</v>
      </c>
      <c r="E4" s="18" t="s">
        <v>12</v>
      </c>
      <c r="F4" s="16"/>
      <c r="G4" s="19"/>
      <c r="H4" s="20"/>
      <c r="I4" s="46"/>
      <c r="J4" s="47"/>
    </row>
    <row r="5" ht="26" customHeight="1" spans="1:10">
      <c r="A5" s="21">
        <v>1</v>
      </c>
      <c r="B5" s="22" t="s">
        <v>13</v>
      </c>
      <c r="C5" s="23">
        <v>8000</v>
      </c>
      <c r="D5" s="24">
        <f>C5*10.5%</f>
        <v>840</v>
      </c>
      <c r="E5" s="24">
        <f>C5*7%</f>
        <v>560</v>
      </c>
      <c r="F5" s="25">
        <f>C5-D5-E5-5000</f>
        <v>1600</v>
      </c>
      <c r="G5" s="26"/>
      <c r="H5" s="25">
        <f>C5-D5-E5-G5</f>
        <v>6600</v>
      </c>
      <c r="I5" s="48">
        <f>D5+E5+G5</f>
        <v>1400</v>
      </c>
      <c r="J5" s="49">
        <f>H5-I5</f>
        <v>5200</v>
      </c>
    </row>
    <row r="6" ht="26" customHeight="1" spans="1:10">
      <c r="A6" s="21"/>
      <c r="B6" s="22"/>
      <c r="C6" s="23"/>
      <c r="D6" s="24"/>
      <c r="E6" s="24"/>
      <c r="F6" s="25"/>
      <c r="G6" s="26"/>
      <c r="H6" s="25"/>
      <c r="I6" s="48"/>
      <c r="J6" s="49"/>
    </row>
    <row r="7" ht="26" customHeight="1" spans="1:10">
      <c r="A7" s="27"/>
      <c r="B7" s="28"/>
      <c r="C7" s="23"/>
      <c r="D7" s="29"/>
      <c r="E7" s="29"/>
      <c r="F7" s="30"/>
      <c r="G7" s="26"/>
      <c r="H7" s="25"/>
      <c r="I7" s="50"/>
      <c r="J7" s="49"/>
    </row>
    <row r="8" ht="26" customHeight="1" spans="1:10">
      <c r="A8" s="31" t="s">
        <v>14</v>
      </c>
      <c r="B8" s="32"/>
      <c r="C8" s="33">
        <f t="shared" ref="C8:J8" si="0">SUM(C5:C7)</f>
        <v>8000</v>
      </c>
      <c r="D8" s="34">
        <f t="shared" si="0"/>
        <v>840</v>
      </c>
      <c r="E8" s="34">
        <f t="shared" si="0"/>
        <v>560</v>
      </c>
      <c r="F8" s="34">
        <f t="shared" si="0"/>
        <v>1600</v>
      </c>
      <c r="G8" s="33">
        <f t="shared" si="0"/>
        <v>0</v>
      </c>
      <c r="H8" s="34">
        <f t="shared" si="0"/>
        <v>6600</v>
      </c>
      <c r="I8" s="34">
        <f t="shared" si="0"/>
        <v>1400</v>
      </c>
      <c r="J8" s="51">
        <f t="shared" si="0"/>
        <v>5200</v>
      </c>
    </row>
    <row r="9" ht="26" customHeight="1" spans="1:10">
      <c r="A9" s="35" t="s">
        <v>15</v>
      </c>
      <c r="B9" s="36"/>
      <c r="C9" s="37"/>
      <c r="D9" s="38"/>
      <c r="E9" s="39"/>
      <c r="F9" s="40"/>
      <c r="G9" s="40"/>
      <c r="H9" s="40"/>
      <c r="I9" s="52"/>
      <c r="J9" s="53"/>
    </row>
    <row r="10" ht="26" customHeight="1" spans="1:10">
      <c r="A10" s="41"/>
      <c r="B10" s="36"/>
      <c r="C10" s="37"/>
      <c r="D10" s="38"/>
      <c r="E10" s="39"/>
      <c r="F10" s="40"/>
      <c r="G10" s="40"/>
      <c r="H10" s="40"/>
      <c r="I10" s="52"/>
      <c r="J10" s="53"/>
    </row>
  </sheetData>
  <mergeCells count="10">
    <mergeCell ref="A1:J1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pageMargins left="0.708661417322835" right="0.708661417322835" top="0.748031496062992" bottom="0.748031496062992" header="0.31496062992126" footer="0.3149606299212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社保公积金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winnie</dc:creator>
  <cp:lastModifiedBy>^O^珏</cp:lastModifiedBy>
  <dcterms:created xsi:type="dcterms:W3CDTF">1996-12-17T01:32:00Z</dcterms:created>
  <cp:lastPrinted>2018-04-08T02:34:00Z</cp:lastPrinted>
  <dcterms:modified xsi:type="dcterms:W3CDTF">2019-11-22T17:18:23Z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